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11760" tabRatio="500"/>
  </bookViews>
  <sheets>
    <sheet name="1_1" sheetId="1" r:id="rId1"/>
  </sheets>
  <externalReferences>
    <externalReference r:id="rId2"/>
    <externalReference r:id="rId3"/>
    <externalReference r:id="rId4"/>
    <externalReference r:id="rId5"/>
  </externalReferenc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7" i="1"/>
  <c r="J17"/>
  <c r="I10"/>
  <c r="J10"/>
  <c r="I11"/>
  <c r="J11"/>
  <c r="I12"/>
  <c r="J12"/>
  <c r="I13"/>
  <c r="J13"/>
  <c r="I14"/>
  <c r="J14"/>
  <c r="I15"/>
  <c r="J15"/>
  <c r="I16"/>
  <c r="J16"/>
  <c r="G4" l="1"/>
  <c r="G5"/>
  <c r="G6"/>
  <c r="G7"/>
  <c r="H4"/>
  <c r="I4"/>
  <c r="J4"/>
  <c r="H5"/>
  <c r="I5"/>
  <c r="J5"/>
  <c r="H6"/>
  <c r="I6"/>
  <c r="J6"/>
  <c r="H7"/>
  <c r="I7"/>
  <c r="J7"/>
  <c r="C4"/>
  <c r="D4"/>
  <c r="E4"/>
  <c r="C5"/>
  <c r="D5"/>
  <c r="E5"/>
  <c r="C6"/>
  <c r="D6"/>
  <c r="E6"/>
  <c r="D7"/>
  <c r="E7"/>
  <c r="G11" l="1"/>
  <c r="G12"/>
  <c r="G13"/>
  <c r="G14"/>
  <c r="H10"/>
  <c r="H11"/>
  <c r="H12"/>
  <c r="H13"/>
  <c r="H14"/>
  <c r="E10"/>
  <c r="E11"/>
  <c r="E12"/>
  <c r="E13"/>
  <c r="E14"/>
  <c r="D10"/>
  <c r="D11"/>
  <c r="D12"/>
  <c r="D13"/>
  <c r="D14"/>
  <c r="D15"/>
  <c r="D16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<sst xmlns="http://schemas.openxmlformats.org/spreadsheetml/2006/main" count="47" uniqueCount="43">
  <si>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</si>
  <si>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</si>
  <si>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</si>
  <si>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</si>
  <si>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</si>
  <si>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</si>
  <si>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</si>
  <si>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</si>
  <si>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</si>
  <si>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</si>
  <si>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</si>
  <si>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</si>
  <si>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</si>
  <si>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</si>
  <si>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</si>
  <si>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б/н</t>
  </si>
  <si>
    <t>Обед</t>
  </si>
  <si>
    <t>1 блюдо</t>
  </si>
  <si>
    <t>2 блюдо</t>
  </si>
  <si>
    <t>гарнир</t>
  </si>
  <si>
    <t>хлеб черн.</t>
  </si>
  <si>
    <t xml:space="preserve">ИТОГО                     </t>
  </si>
  <si>
    <t>закуска</t>
  </si>
  <si>
    <t>напиток</t>
  </si>
  <si>
    <t>85,00</t>
  </si>
  <si>
    <t>хлеб бел.</t>
  </si>
  <si>
    <t>49,02</t>
  </si>
  <si>
    <t>110,00</t>
  </si>
  <si>
    <t>хлеб.чер.</t>
  </si>
  <si>
    <t>505</t>
  </si>
  <si>
    <t>714,2</t>
  </si>
  <si>
    <t>20,62</t>
  </si>
  <si>
    <t>47,85</t>
  </si>
  <si>
    <t>48,8</t>
  </si>
  <si>
    <t>20</t>
  </si>
  <si>
    <t>720</t>
  </si>
  <si>
    <t>28,00</t>
  </si>
  <si>
    <t>46,76</t>
  </si>
  <si>
    <t>755,85</t>
  </si>
  <si>
    <t>0,90</t>
  </si>
  <si>
    <t>1,58</t>
  </si>
  <si>
    <t>25,94</t>
  </si>
  <si>
    <t>МБОУ СКШ № 4 г.Конаково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</si>
</sst>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on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0" xfId="0" applyBorder="1" applyAlignment="1" applyProtection="1"/>
    <xf numFmtId="0" fontId="0" fillId="0" borderId="1" xfId="0" applyBorder="1" applyAlignment="1" applyProtection="1"/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2" borderId="8" xfId="0" applyNumberFormat="1" applyFill="1" applyBorder="1" applyAlignment="1" applyProtection="1">
      <protection locked="0"/>
    </xf>
    <xf numFmtId="49" fontId="0" fillId="2" borderId="9" xfId="0" applyNumberFormat="1" applyFill="1" applyBorder="1" applyAlignment="1" applyProtection="1">
      <protection locked="0"/>
    </xf>
    <xf numFmtId="49" fontId="0" fillId="2" borderId="10" xfId="0" applyNumberFormat="1" applyFill="1" applyBorder="1" applyAlignment="1" applyProtection="1">
      <protection locked="0"/>
    </xf>
    <xf numFmtId="49" fontId="0" fillId="2" borderId="11" xfId="0" applyNumberFormat="1" applyFill="1" applyBorder="1" applyAlignment="1" applyProtection="1">
      <protection locked="0"/>
    </xf>
    <xf numFmtId="0" fontId="0" fillId="3" borderId="1" xfId="0" applyFill="1" applyBorder="1" applyAlignment="1" applyProtection="1"/>
    <xf numFmtId="0" fontId="0" fillId="0" borderId="3" xfId="0" applyBorder="1" applyAlignment="1" applyProtection="1">
      <alignment horizontal="center"/>
    </xf>
    <xf numFmtId="0" fontId="0" fillId="3" borderId="10" xfId="0" applyFont="1" applyFill="1" applyBorder="1" applyAlignment="1" applyProtection="1"/>
    <xf numFmtId="0" fontId="0" fillId="0" borderId="1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2" xfId="0" applyFont="1" applyBorder="1" applyAlignment="1" applyProtection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2" xfId="0" applyBorder="1" applyAlignment="1" applyProtection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emnay.PCPR2/Desktop/&#1084;&#1077;&#1085;&#1102;%20%2015-30/&#1058;&#1050;&#1064;&#1044;&#1055;-&#1052;&#1077;&#1085;&#1102;%20&#1076;&#1077;&#1089;&#1103;&#1090;&#1080;&#1076;&#1085;&#1077;&#1074;&#1085;&#1086;&#1077;%20&#1085;&#1072;%202025-2026%20&#1091;&#1095;.%20&#1075;&#1086;&#1076;%20(2)/&#1052;&#1077;&#1085;&#1102;%20&#1079;&#1072;&#1074;&#1090;&#1088;&#1072;&#1082;%201-4%20&#1082;&#1083;&#1072;&#1089;&#1089;%20(3%20&#1074;&#1072;&#1088;&#1080;&#1072;&#1085;&#1090;%2011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emnay.PCPR2/Desktop/&#1084;&#1077;&#1085;&#1102;%20%2015-30/&#1084;&#1077;&#1085;&#1102;%20%2015-30/&#1050;&#1086;&#1087;&#1080;&#1103;%202025-09-17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emnay.PCPR2/Desktop/&#1052;&#1077;&#1085;&#1102;%20&#1086;&#1073;&#1077;&#1076;%201-4%20&#1082;&#1083;&#1072;&#1089;&#1089;%20(2%20&#1074;&#1072;&#1088;&#1080;&#1072;&#1085;&#1090;%2090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emnay.PCPR2/Desktop/&#1084;&#1077;&#1085;&#1102;%20%2015-30/&#1058;&#1050;&#1064;&#1044;&#1055;-&#1052;&#1077;&#1085;&#1102;%20&#1076;&#1077;&#1089;&#1103;&#1090;&#1080;&#1076;&#1085;&#1077;&#1074;&#1085;&#1086;&#1077;%20&#1085;&#1072;%202025-2026%20&#1091;&#1095;.%20&#1075;&#1086;&#1076;%20(2)/&#1052;&#1077;&#1085;&#1102;%20&#1086;&#1073;&#1077;&#1076;%201-4%20&#1082;&#1083;&#1072;&#1089;&#1089;%20(1%20&#1074;&#1072;&#1088;&#1080;&#1072;&#1085;&#1090;%2085)%20&#1054;&#1042;&#1047;,%20&#1058;&#1046;&#1057;,%20&#1043;&#1055;&#1044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A10">
            <v>401</v>
          </cell>
        </row>
        <row r="35">
          <cell r="A35">
            <v>259</v>
          </cell>
          <cell r="B35" t="str">
            <v>Жаркое по-домашнему (свинина нежирных сортов)</v>
          </cell>
          <cell r="C35">
            <v>250</v>
          </cell>
          <cell r="D35">
            <v>17.600000000000001</v>
          </cell>
          <cell r="E35">
            <v>42.1</v>
          </cell>
          <cell r="F35">
            <v>23.6</v>
          </cell>
          <cell r="G35">
            <v>547.1</v>
          </cell>
        </row>
        <row r="36">
          <cell r="A36">
            <v>376</v>
          </cell>
          <cell r="B36" t="str">
            <v xml:space="preserve">Чай с сахаром  </v>
          </cell>
          <cell r="C36">
            <v>200</v>
          </cell>
          <cell r="D36">
            <v>0.1</v>
          </cell>
          <cell r="E36">
            <v>0.02</v>
          </cell>
          <cell r="F36">
            <v>7</v>
          </cell>
          <cell r="G36">
            <v>28.6</v>
          </cell>
        </row>
        <row r="37">
          <cell r="A37" t="str">
            <v>б/н</v>
          </cell>
          <cell r="B37" t="str">
            <v>Хлеб ржаной</v>
          </cell>
          <cell r="C37">
            <v>40</v>
          </cell>
          <cell r="D37">
            <v>1.87</v>
          </cell>
          <cell r="E37">
            <v>0.63</v>
          </cell>
          <cell r="F37">
            <v>10.7</v>
          </cell>
          <cell r="G37">
            <v>56</v>
          </cell>
        </row>
        <row r="38">
          <cell r="B38" t="str">
            <v>Шоколад</v>
          </cell>
          <cell r="C38">
            <v>15</v>
          </cell>
          <cell r="D38">
            <v>1.05</v>
          </cell>
          <cell r="E38">
            <v>5.0999999999999996</v>
          </cell>
          <cell r="F38">
            <v>7.5</v>
          </cell>
          <cell r="G38">
            <v>82.5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_1"/>
    </sheetNames>
    <sheetDataSet>
      <sheetData sheetId="0">
        <row r="10">
          <cell r="D10" t="str">
            <v>Салат из моркови с сахаром</v>
          </cell>
        </row>
        <row r="11">
          <cell r="D11" t="str">
            <v>Щи из свежей капусты на курином бульоне</v>
          </cell>
        </row>
        <row r="12">
          <cell r="D12" t="str">
            <v>Макароны отварные</v>
          </cell>
        </row>
        <row r="13">
          <cell r="D13" t="str">
            <v>Тефтели из мяса птицы с соусом (60/30)</v>
          </cell>
        </row>
        <row r="14">
          <cell r="D14" t="str">
            <v>Компот из сухофруктов</v>
          </cell>
        </row>
        <row r="15">
          <cell r="D15" t="str">
            <v>Хлеб пшеничный (батон)</v>
          </cell>
        </row>
        <row r="16">
          <cell r="D16" t="str">
            <v xml:space="preserve">Хлеб ржаной                              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23">
          <cell r="A23">
            <v>67</v>
          </cell>
        </row>
        <row r="36">
          <cell r="C36">
            <v>60</v>
          </cell>
          <cell r="D36">
            <v>0.7</v>
          </cell>
        </row>
        <row r="37">
          <cell r="C37">
            <v>200</v>
          </cell>
          <cell r="D37">
            <v>2.1</v>
          </cell>
          <cell r="G37">
            <v>99.8</v>
          </cell>
        </row>
        <row r="38">
          <cell r="C38">
            <v>90</v>
          </cell>
          <cell r="D38">
            <v>14.1</v>
          </cell>
          <cell r="G38">
            <v>231.7</v>
          </cell>
        </row>
        <row r="39">
          <cell r="C39">
            <v>150</v>
          </cell>
          <cell r="D39">
            <v>5.52</v>
          </cell>
          <cell r="G39">
            <v>168.45</v>
          </cell>
        </row>
        <row r="40">
          <cell r="C40">
            <v>180</v>
          </cell>
          <cell r="D40">
            <v>1.04</v>
          </cell>
          <cell r="G40">
            <v>132.12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Лист1"/>
    </sheetNames>
    <sheetDataSet>
      <sheetData sheetId="0"/>
      <sheetData sheetId="1">
        <row r="35">
          <cell r="E35">
            <v>0.06</v>
          </cell>
          <cell r="F35">
            <v>7.9</v>
          </cell>
        </row>
        <row r="36">
          <cell r="E36">
            <v>4.12</v>
          </cell>
          <cell r="F36">
            <v>6.32</v>
          </cell>
        </row>
        <row r="37">
          <cell r="E37">
            <v>13.6</v>
          </cell>
          <cell r="F37">
            <v>13.2</v>
          </cell>
        </row>
        <row r="38">
          <cell r="E38">
            <v>4.5199999999999996</v>
          </cell>
          <cell r="F38">
            <v>26.45</v>
          </cell>
        </row>
        <row r="39">
          <cell r="E39">
            <v>0.3</v>
          </cell>
          <cell r="F39">
            <v>42.5</v>
          </cell>
        </row>
        <row r="40">
          <cell r="E40">
            <v>0.3</v>
          </cell>
          <cell r="F40">
            <v>5.2</v>
          </cell>
        </row>
        <row r="41">
          <cell r="E41">
            <v>0.2</v>
          </cell>
          <cell r="F41">
            <v>9.66</v>
          </cell>
        </row>
        <row r="43">
          <cell r="E43">
            <v>23.1</v>
          </cell>
          <cell r="F43">
            <v>111.23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showRowColHeaders="0" tabSelected="1" workbookViewId="0">
      <selection activeCell="B1" sqref="B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39" t="s">
        <v>42</v>
      </c>
      <c r="C1" s="39"/>
      <c r="D1" s="9"/>
      <c r="E1" s="1" t="s">
        <v>1</v>
      </c>
      <c r="F1" s="2"/>
      <c r="I1" s="1" t="s">
        <v>2</v>
      </c>
      <c r="J1" s="3">
        <v>46001</v>
      </c>
    </row>
    <row r="2" spans="1:10" ht="7.5" customHeight="1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26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>
      <c r="A4" s="40" t="s">
        <v>13</v>
      </c>
      <c r="B4" s="7" t="s">
        <v>14</v>
      </c>
      <c r="C4" s="29">
        <f>[1]Лист1!A35</f>
        <v>259</v>
      </c>
      <c r="D4" s="13" t="str">
        <f>[1]Лист1!B35</f>
        <v>Жаркое по-домашнему (свинина нежирных сортов)</v>
      </c>
      <c r="E4" s="35">
        <f>[1]Лист1!C35</f>
        <v>250</v>
      </c>
      <c r="F4" s="18"/>
      <c r="G4" s="18">
        <f>[1]Лист1!G35</f>
        <v>547.1</v>
      </c>
      <c r="H4" s="18">
        <f>[1]Лист1!D35</f>
        <v>17.600000000000001</v>
      </c>
      <c r="I4" s="18">
        <f>[1]Лист1!E35</f>
        <v>42.1</v>
      </c>
      <c r="J4" s="19">
        <f>[1]Лист1!F35</f>
        <v>23.6</v>
      </c>
    </row>
    <row r="5" spans="1:10">
      <c r="A5" s="41"/>
      <c r="B5" s="17" t="s">
        <v>23</v>
      </c>
      <c r="C5" s="30">
        <f>[1]Лист1!A36</f>
        <v>376</v>
      </c>
      <c r="D5" s="17" t="str">
        <f>[1]Лист1!B36</f>
        <v xml:space="preserve">Чай с сахаром  </v>
      </c>
      <c r="E5" s="30">
        <f>[1]Лист1!C36</f>
        <v>200</v>
      </c>
      <c r="F5" s="28"/>
      <c r="G5" s="17">
        <f>[1]Лист1!G36</f>
        <v>28.6</v>
      </c>
      <c r="H5" s="17">
        <f>[1]Лист1!D36</f>
        <v>0.1</v>
      </c>
      <c r="I5" s="17">
        <f>[1]Лист1!E36</f>
        <v>0.02</v>
      </c>
      <c r="J5" s="17">
        <f>[1]Лист1!F36</f>
        <v>7</v>
      </c>
    </row>
    <row r="6" spans="1:10">
      <c r="A6" s="41"/>
      <c r="B6" s="27" t="s">
        <v>28</v>
      </c>
      <c r="C6" s="31" t="str">
        <f>[1]Лист1!A37</f>
        <v>б/н</v>
      </c>
      <c r="D6" s="15" t="str">
        <f>[1]Лист1!B37</f>
        <v>Хлеб ржаной</v>
      </c>
      <c r="E6" s="36">
        <f>[1]Лист1!C37</f>
        <v>40</v>
      </c>
      <c r="F6" s="23"/>
      <c r="G6" s="23">
        <f>[1]Лист1!G37</f>
        <v>56</v>
      </c>
      <c r="H6" s="23">
        <f>[1]Лист1!D37</f>
        <v>1.87</v>
      </c>
      <c r="I6" s="23">
        <f>[1]Лист1!E37</f>
        <v>0.63</v>
      </c>
      <c r="J6" s="24">
        <f>[1]Лист1!F37</f>
        <v>10.7</v>
      </c>
    </row>
    <row r="7" spans="1:10">
      <c r="A7" s="41"/>
      <c r="B7" s="25"/>
      <c r="C7" s="32" t="s">
        <v>15</v>
      </c>
      <c r="D7" s="10" t="str">
        <f>[1]Лист1!B38</f>
        <v>Шоколад</v>
      </c>
      <c r="E7" s="37">
        <f>[1]Лист1!C38</f>
        <v>15</v>
      </c>
      <c r="F7" s="2"/>
      <c r="G7" s="2">
        <f>[1]Лист1!G38</f>
        <v>82.5</v>
      </c>
      <c r="H7" s="2">
        <f>[1]Лист1!D38</f>
        <v>1.05</v>
      </c>
      <c r="I7" s="2">
        <f>[1]Лист1!E38</f>
        <v>5.0999999999999996</v>
      </c>
      <c r="J7" s="20">
        <f>[1]Лист1!F38</f>
        <v>7.5</v>
      </c>
    </row>
    <row r="8" spans="1:10">
      <c r="A8" s="41"/>
      <c r="B8" s="9"/>
      <c r="C8" s="32"/>
      <c r="D8" s="10"/>
      <c r="E8" s="37"/>
      <c r="F8" s="2"/>
      <c r="G8" s="2"/>
      <c r="H8" s="2"/>
      <c r="I8" s="2"/>
      <c r="J8" s="20"/>
    </row>
    <row r="9" spans="1:10" ht="15.75" thickBot="1">
      <c r="A9" s="42"/>
      <c r="B9" s="11"/>
      <c r="C9" s="33"/>
      <c r="D9" s="14"/>
      <c r="E9" s="38" t="s">
        <v>29</v>
      </c>
      <c r="F9" s="21" t="s">
        <v>27</v>
      </c>
      <c r="G9" s="21" t="s">
        <v>30</v>
      </c>
      <c r="H9" s="21" t="s">
        <v>31</v>
      </c>
      <c r="I9" s="21" t="s">
        <v>32</v>
      </c>
      <c r="J9" s="22" t="s">
        <v>33</v>
      </c>
    </row>
    <row r="10" spans="1:10">
      <c r="A10" s="43" t="s">
        <v>16</v>
      </c>
      <c r="B10" s="16" t="s">
        <v>22</v>
      </c>
      <c r="C10" s="31">
        <v>62</v>
      </c>
      <c r="D10" s="15" t="str">
        <f>'[2]1_1'!D10</f>
        <v>Салат из моркови с сахаром</v>
      </c>
      <c r="E10" s="36">
        <f>[3]Лист1!C36</f>
        <v>60</v>
      </c>
      <c r="F10" s="23"/>
      <c r="G10" s="23" t="s">
        <v>26</v>
      </c>
      <c r="H10" s="23">
        <f>[3]Лист1!D36</f>
        <v>0.7</v>
      </c>
      <c r="I10" s="23">
        <f>[4]Лист1!E35</f>
        <v>0.06</v>
      </c>
      <c r="J10" s="24">
        <f>[4]Лист1!F35</f>
        <v>7.9</v>
      </c>
    </row>
    <row r="11" spans="1:10">
      <c r="A11" s="41"/>
      <c r="B11" s="8" t="s">
        <v>17</v>
      </c>
      <c r="C11" s="32">
        <v>88</v>
      </c>
      <c r="D11" s="10" t="str">
        <f>'[2]1_1'!D11</f>
        <v>Щи из свежей капусты на курином бульоне</v>
      </c>
      <c r="E11" s="37">
        <f>[3]Лист1!C37</f>
        <v>200</v>
      </c>
      <c r="F11" s="2"/>
      <c r="G11" s="2">
        <f>[3]Лист1!G37</f>
        <v>99.8</v>
      </c>
      <c r="H11" s="2">
        <f>[3]Лист1!D37</f>
        <v>2.1</v>
      </c>
      <c r="I11" s="2">
        <f>[4]Лист1!E36</f>
        <v>4.12</v>
      </c>
      <c r="J11" s="20">
        <f>[4]Лист1!F36</f>
        <v>6.32</v>
      </c>
    </row>
    <row r="12" spans="1:10">
      <c r="A12" s="41"/>
      <c r="B12" s="8" t="s">
        <v>19</v>
      </c>
      <c r="C12" s="32">
        <v>309</v>
      </c>
      <c r="D12" s="10" t="str">
        <f>'[2]1_1'!D12</f>
        <v>Макароны отварные</v>
      </c>
      <c r="E12" s="37">
        <f>[3]Лист1!C38</f>
        <v>90</v>
      </c>
      <c r="F12" s="2"/>
      <c r="G12" s="2">
        <f>[3]Лист1!G38</f>
        <v>231.7</v>
      </c>
      <c r="H12" s="2">
        <f>[3]Лист1!D38</f>
        <v>14.1</v>
      </c>
      <c r="I12" s="2">
        <f>[4]Лист1!E37</f>
        <v>13.6</v>
      </c>
      <c r="J12" s="20">
        <f>[4]Лист1!F37</f>
        <v>13.2</v>
      </c>
    </row>
    <row r="13" spans="1:10">
      <c r="A13" s="41"/>
      <c r="B13" s="1" t="s">
        <v>18</v>
      </c>
      <c r="C13" s="32">
        <v>278.10000000000002</v>
      </c>
      <c r="D13" s="10" t="str">
        <f>'[2]1_1'!D13</f>
        <v>Тефтели из мяса птицы с соусом (60/30)</v>
      </c>
      <c r="E13" s="37">
        <f>[3]Лист1!C39</f>
        <v>150</v>
      </c>
      <c r="F13" s="2"/>
      <c r="G13" s="2">
        <f>[3]Лист1!G39</f>
        <v>168.45</v>
      </c>
      <c r="H13" s="2">
        <f>[3]Лист1!D39</f>
        <v>5.52</v>
      </c>
      <c r="I13" s="2">
        <f>[4]Лист1!E38</f>
        <v>4.5199999999999996</v>
      </c>
      <c r="J13" s="20">
        <f>[4]Лист1!F38</f>
        <v>26.45</v>
      </c>
    </row>
    <row r="14" spans="1:10">
      <c r="A14" s="41"/>
      <c r="B14" s="17" t="s">
        <v>23</v>
      </c>
      <c r="C14" s="32">
        <v>349</v>
      </c>
      <c r="D14" s="10" t="str">
        <f>'[2]1_1'!D14</f>
        <v>Компот из сухофруктов</v>
      </c>
      <c r="E14" s="37">
        <f>[3]Лист1!C40</f>
        <v>180</v>
      </c>
      <c r="F14" s="2"/>
      <c r="G14" s="2">
        <f>[3]Лист1!G40</f>
        <v>132.12</v>
      </c>
      <c r="H14" s="2">
        <f>[3]Лист1!D40</f>
        <v>1.04</v>
      </c>
      <c r="I14" s="2">
        <f>[4]Лист1!E39</f>
        <v>0.3</v>
      </c>
      <c r="J14" s="2">
        <f>[4]Лист1!F39</f>
        <v>42.5</v>
      </c>
    </row>
    <row r="15" spans="1:10">
      <c r="A15" s="41"/>
      <c r="B15" s="8" t="s">
        <v>20</v>
      </c>
      <c r="C15" s="32" t="s">
        <v>15</v>
      </c>
      <c r="D15" s="10" t="str">
        <f>'[2]1_1'!D15</f>
        <v>Хлеб пшеничный (батон)</v>
      </c>
      <c r="E15" s="37" t="s">
        <v>34</v>
      </c>
      <c r="F15" s="2"/>
      <c r="G15" s="2" t="s">
        <v>36</v>
      </c>
      <c r="H15" s="2" t="s">
        <v>39</v>
      </c>
      <c r="I15" s="2">
        <f>[4]Лист1!E40</f>
        <v>0.3</v>
      </c>
      <c r="J15" s="20">
        <f>[4]Лист1!F40</f>
        <v>5.2</v>
      </c>
    </row>
    <row r="16" spans="1:10" ht="15.75" thickBot="1">
      <c r="A16" s="41"/>
      <c r="B16" s="12" t="s">
        <v>25</v>
      </c>
      <c r="C16" s="34" t="s">
        <v>15</v>
      </c>
      <c r="D16" s="14" t="str">
        <f>'[2]1_1'!D16</f>
        <v xml:space="preserve">Хлеб ржаной                              </v>
      </c>
      <c r="E16" s="38" t="s">
        <v>34</v>
      </c>
      <c r="F16" s="21"/>
      <c r="G16" s="2" t="s">
        <v>37</v>
      </c>
      <c r="H16" s="2" t="s">
        <v>40</v>
      </c>
      <c r="I16" s="2">
        <f>[4]Лист1!E41</f>
        <v>0.2</v>
      </c>
      <c r="J16" s="20">
        <f>[4]Лист1!F41</f>
        <v>9.66</v>
      </c>
    </row>
    <row r="17" spans="1:10" ht="15.75" thickBot="1">
      <c r="A17" s="42"/>
      <c r="B17" s="11"/>
      <c r="C17" s="11"/>
      <c r="D17" s="10" t="s">
        <v>21</v>
      </c>
      <c r="E17" s="21" t="s">
        <v>35</v>
      </c>
      <c r="F17" s="21" t="s">
        <v>24</v>
      </c>
      <c r="G17" s="2" t="s">
        <v>38</v>
      </c>
      <c r="H17" s="2" t="s">
        <v>41</v>
      </c>
      <c r="I17" s="2">
        <f>[4]Лист1!E43</f>
        <v>23.1</v>
      </c>
      <c r="J17" s="20">
        <f>[4]Лист1!F43</f>
        <v>111.23</v>
      </c>
    </row>
  </sheetData>
  <mergeCells count="2">
    <mergeCell ref="A4:A9"/>
    <mergeCell ref="A10:A17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2</cp:revision>
  <cp:lastPrinted>2023-02-06T05:40:45Z</cp:lastPrinted>
  <dcterms:created xsi:type="dcterms:W3CDTF">2015-06-05T18:19:34Z</dcterms:created>
  <dcterms:modified xsi:type="dcterms:W3CDTF">2025-12-05T10:57:15Z</dcterms:modified>
  <dc:language>ru-RU</dc:language>
</cp:coreProperties>
</file>