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78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L195" i="1"/>
  <c r="B195"/>
  <c r="A195"/>
  <c r="J194"/>
  <c r="I194"/>
  <c r="H194"/>
  <c r="G194"/>
  <c r="F194"/>
  <c r="B185"/>
  <c r="A185"/>
  <c r="J184"/>
  <c r="J195" s="1"/>
  <c r="I184"/>
  <c r="I195" s="1"/>
  <c r="H184"/>
  <c r="F184"/>
  <c r="L176"/>
  <c r="B176"/>
  <c r="A176"/>
  <c r="J175"/>
  <c r="I175"/>
  <c r="H175"/>
  <c r="G175"/>
  <c r="F175"/>
  <c r="B166"/>
  <c r="A166"/>
  <c r="J165"/>
  <c r="I165"/>
  <c r="H165"/>
  <c r="G165"/>
  <c r="F165"/>
  <c r="L157"/>
  <c r="B157"/>
  <c r="A157"/>
  <c r="J156"/>
  <c r="I156"/>
  <c r="H156"/>
  <c r="G156"/>
  <c r="F156"/>
  <c r="B147"/>
  <c r="A147"/>
  <c r="J146"/>
  <c r="I146"/>
  <c r="H146"/>
  <c r="G146"/>
  <c r="F146"/>
  <c r="L138"/>
  <c r="B138"/>
  <c r="A138"/>
  <c r="J137"/>
  <c r="I137"/>
  <c r="H137"/>
  <c r="G137"/>
  <c r="F137"/>
  <c r="B128"/>
  <c r="A128"/>
  <c r="J127"/>
  <c r="I127"/>
  <c r="H127"/>
  <c r="G127"/>
  <c r="F127"/>
  <c r="L119"/>
  <c r="B119"/>
  <c r="A119"/>
  <c r="J118"/>
  <c r="I118"/>
  <c r="H118"/>
  <c r="G118"/>
  <c r="F118"/>
  <c r="B109"/>
  <c r="A109"/>
  <c r="J108"/>
  <c r="I108"/>
  <c r="H108"/>
  <c r="G108"/>
  <c r="F108"/>
  <c r="H176" l="1"/>
  <c r="F138"/>
  <c r="I176"/>
  <c r="G157"/>
  <c r="F119"/>
  <c r="G138"/>
  <c r="G119"/>
  <c r="H138"/>
  <c r="J176"/>
  <c r="H119"/>
  <c r="I119"/>
  <c r="F176"/>
  <c r="G195"/>
  <c r="J138"/>
  <c r="J119"/>
  <c r="F195"/>
  <c r="F157"/>
  <c r="G176"/>
  <c r="H195"/>
  <c r="J157"/>
  <c r="I138"/>
  <c r="H157"/>
  <c r="I157"/>
  <c r="L100" l="1"/>
  <c r="B100"/>
  <c r="A100"/>
  <c r="J99"/>
  <c r="I99"/>
  <c r="H99"/>
  <c r="G99"/>
  <c r="F99"/>
  <c r="B90"/>
  <c r="A90"/>
  <c r="F61" l="1"/>
  <c r="G61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L81"/>
  <c r="J70"/>
  <c r="I70"/>
  <c r="H70"/>
  <c r="G70"/>
  <c r="F70"/>
  <c r="B62"/>
  <c r="A62"/>
  <c r="J61"/>
  <c r="I61"/>
  <c r="H61"/>
  <c r="B52"/>
  <c r="A52"/>
  <c r="L62"/>
  <c r="J51"/>
  <c r="I51"/>
  <c r="H51"/>
  <c r="G51"/>
  <c r="F51"/>
  <c r="B43"/>
  <c r="A43"/>
  <c r="J42"/>
  <c r="I42"/>
  <c r="H42"/>
  <c r="G42"/>
  <c r="F42"/>
  <c r="B33"/>
  <c r="A33"/>
  <c r="L43"/>
  <c r="J32"/>
  <c r="I32"/>
  <c r="H32"/>
  <c r="G32"/>
  <c r="F32"/>
  <c r="B24"/>
  <c r="A24"/>
  <c r="J23"/>
  <c r="I23"/>
  <c r="H23"/>
  <c r="G23"/>
  <c r="F23"/>
  <c r="B14"/>
  <c r="A14"/>
  <c r="L24"/>
  <c r="J13"/>
  <c r="I13"/>
  <c r="H13"/>
  <c r="G13"/>
  <c r="F13"/>
  <c r="L196" l="1"/>
  <c r="F62"/>
  <c r="F81"/>
  <c r="G62"/>
  <c r="J81"/>
  <c r="I81"/>
  <c r="H81"/>
  <c r="G81"/>
  <c r="J62"/>
  <c r="I62"/>
  <c r="H62"/>
  <c r="J43"/>
  <c r="I43"/>
  <c r="H43"/>
  <c r="G43"/>
  <c r="F43"/>
  <c r="I24"/>
  <c r="F24"/>
  <c r="J24"/>
  <c r="H24"/>
  <c r="G24"/>
  <c r="I196" l="1"/>
  <c r="G196"/>
  <c r="H196"/>
  <c r="J196"/>
  <c r="F196"/>
</calcChain>
</file>

<file path=xl/sharedStrings.xml><?xml version="1.0" encoding="utf-8"?>
<sst xmlns="http://schemas.openxmlformats.org/spreadsheetml/2006/main" count="334" uniqueCount="108">
  <si>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</si>
  <si>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</si>
  <si>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</si>
  <si>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</si>
  <si>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</si>
  <si>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</si>
  <si>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</si>
  <si>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</si>
  <si>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</si>
  <si>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</si>
  <si>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</si>
  <si>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</si>
  <si>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</si>
  <si>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</si>
  <si>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</si>
  <si>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</si>
  <si>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</si>
  <si>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</si>
  <si>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</si>
  <si>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</si>
  <si>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</si>
  <si>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</si>
  <si>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</si>
  <si>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</si>
  <si>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</si>
  <si>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</si>
  <si>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</si>
  <si>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</si>
  <si>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</si>
  <si>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</si>
  <si>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</si>
  <si>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</si>
  <si>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</si>
  <si>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</si>
  <si>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</si>
  <si>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</si>
  <si>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</si>
  <si>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</si>
  <si>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</si>
  <si>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</si>
  <si>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</si>
  <si>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б/н</t>
  </si>
  <si>
    <t xml:space="preserve">Икра кабачковая </t>
  </si>
  <si>
    <t>Батон нарезной</t>
  </si>
  <si>
    <t>Чай с сахаром и лимоном</t>
  </si>
  <si>
    <t>салат из свеклы с раст.маслом</t>
  </si>
  <si>
    <t>щи из свежей капусты с картофелем</t>
  </si>
  <si>
    <t>котлета рубленная из птицы</t>
  </si>
  <si>
    <t>картофельное пюре</t>
  </si>
  <si>
    <t>компот из сухофруктов</t>
  </si>
  <si>
    <t>хлеб ржаной</t>
  </si>
  <si>
    <t xml:space="preserve">кофейный напиток </t>
  </si>
  <si>
    <t>салат из квашеной капусты</t>
  </si>
  <si>
    <t>суп картофельный с вермишелью</t>
  </si>
  <si>
    <t>мясо тушеное свинина</t>
  </si>
  <si>
    <t>каша рассыпчатая гречневая</t>
  </si>
  <si>
    <t>компот из свежих яблок</t>
  </si>
  <si>
    <t>чай с сахаром</t>
  </si>
  <si>
    <t>винегрет овощной</t>
  </si>
  <si>
    <t>суп овощной с фрикадельками</t>
  </si>
  <si>
    <t>котлеты рыбные</t>
  </si>
  <si>
    <t>чай с сахаром и лимоном</t>
  </si>
  <si>
    <t>салат из свеклы с зеленым горошком и сол. Огурцом</t>
  </si>
  <si>
    <t>борщ с картофелем и фасолью</t>
  </si>
  <si>
    <t>плов из мяса птицы</t>
  </si>
  <si>
    <t>компот из свежих фруктов</t>
  </si>
  <si>
    <t>какао с молоком</t>
  </si>
  <si>
    <t>кабачковая икра</t>
  </si>
  <si>
    <t>борщ с картофелем на курином бульоне</t>
  </si>
  <si>
    <t>птица тушеная в соусе</t>
  </si>
  <si>
    <t>макароны отвар</t>
  </si>
  <si>
    <t>рис отварной</t>
  </si>
  <si>
    <t>салат из свеклы с раст маслом</t>
  </si>
  <si>
    <t>суп картофельныйй с вермешелью</t>
  </si>
  <si>
    <t>рыба тушеная в сметанном соусе</t>
  </si>
  <si>
    <t>напиток из шиповника</t>
  </si>
  <si>
    <t>салат квашеной капусты</t>
  </si>
  <si>
    <t>суп овощной</t>
  </si>
  <si>
    <t>жаркое по-домашнему</t>
  </si>
  <si>
    <t>компот из  свежих фруктов</t>
  </si>
  <si>
    <t>пряник</t>
  </si>
  <si>
    <t>салат из свеклы с зеленом горошком и сол огурцом</t>
  </si>
  <si>
    <t>котлеты рубленная из птицы с соусом</t>
  </si>
  <si>
    <t>овощное рагу</t>
  </si>
  <si>
    <t>винегрет</t>
  </si>
  <si>
    <t>рассольник по-ленинградски</t>
  </si>
  <si>
    <t>тефтели свиные</t>
  </si>
  <si>
    <t>бн</t>
  </si>
  <si>
    <t>Суп картофельный с бобовыми на кур.  бульоне</t>
  </si>
  <si>
    <t>печень по-строгановски</t>
  </si>
  <si>
    <t>каша рисовая молочная с слив.маслом</t>
  </si>
  <si>
    <t>Батон нарезной с сыром</t>
  </si>
  <si>
    <t>пудинг из творога с повидлом</t>
  </si>
  <si>
    <t>каша гречневая молочная</t>
  </si>
  <si>
    <t xml:space="preserve">котлеты рубленные из птицы с кашей гречневой </t>
  </si>
  <si>
    <t>омлет натуральный с зеленым горошком</t>
  </si>
  <si>
    <t>фрукты в ассортименте</t>
  </si>
  <si>
    <t>макароны отварные с сыром</t>
  </si>
  <si>
    <t>запеканка из творога со сгущ молоком</t>
  </si>
  <si>
    <t>омлет натуральный</t>
  </si>
  <si>
    <t>кофейный напиток с молоком</t>
  </si>
  <si>
    <t>Батон нарезной со слив маслом</t>
  </si>
  <si>
    <t>тефтели мясные с рисом</t>
  </si>
  <si>
    <t>каша вязкая молочная пшенная</t>
  </si>
  <si>
    <t xml:space="preserve">хлеб </t>
  </si>
  <si>
    <t>Батон нарезной  со слив маслом и сыром</t>
  </si>
  <si>
    <t>МБОУ СКШ №4 г. Конаково</t>
  </si>
  <si>
    <t>О.А. Фролова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</si>
</sst>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24" xfId="0" applyNumberFormat="1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2" t="s">
        <v>106</v>
      </c>
      <c r="D1" s="83"/>
      <c r="E1" s="83"/>
      <c r="F1" s="12" t="s">
        <v>16</v>
      </c>
      <c r="G1" s="2" t="s">
        <v>17</v>
      </c>
      <c r="H1" s="84" t="s">
        <v>39</v>
      </c>
      <c r="I1" s="84"/>
      <c r="J1" s="84"/>
      <c r="K1" s="84"/>
    </row>
    <row r="2" spans="1:12" ht="18">
      <c r="A2" s="35" t="s">
        <v>6</v>
      </c>
      <c r="C2" s="2"/>
      <c r="G2" s="2" t="s">
        <v>18</v>
      </c>
      <c r="H2" s="84" t="s">
        <v>107</v>
      </c>
      <c r="I2" s="84"/>
      <c r="J2" s="84"/>
      <c r="K2" s="8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54">
        <v>170</v>
      </c>
      <c r="G6" s="40">
        <v>11.51</v>
      </c>
      <c r="H6" s="40">
        <v>13.53</v>
      </c>
      <c r="I6" s="40">
        <v>29</v>
      </c>
      <c r="J6" s="40">
        <v>284.2</v>
      </c>
      <c r="K6" s="72">
        <v>204</v>
      </c>
      <c r="L6" s="40"/>
    </row>
    <row r="7" spans="1:12" ht="15">
      <c r="A7" s="23"/>
      <c r="B7" s="15"/>
      <c r="C7" s="11"/>
      <c r="D7" s="7" t="s">
        <v>22</v>
      </c>
      <c r="E7" s="52" t="s">
        <v>66</v>
      </c>
      <c r="F7" s="55">
        <v>200</v>
      </c>
      <c r="G7" s="43">
        <v>4.08</v>
      </c>
      <c r="H7" s="43">
        <v>3.54</v>
      </c>
      <c r="I7" s="43">
        <v>17.579999999999998</v>
      </c>
      <c r="J7" s="43">
        <v>118.6</v>
      </c>
      <c r="K7" s="69">
        <v>382</v>
      </c>
      <c r="L7" s="43"/>
    </row>
    <row r="8" spans="1:12" ht="15.75" thickBot="1">
      <c r="A8" s="23"/>
      <c r="B8" s="15"/>
      <c r="C8" s="11"/>
      <c r="D8" s="7" t="s">
        <v>23</v>
      </c>
      <c r="E8" s="52" t="s">
        <v>105</v>
      </c>
      <c r="F8" s="55">
        <v>55</v>
      </c>
      <c r="G8" s="43">
        <v>5.81</v>
      </c>
      <c r="H8" s="43">
        <v>12.55</v>
      </c>
      <c r="I8" s="43">
        <v>15.4</v>
      </c>
      <c r="J8" s="43">
        <v>199.2</v>
      </c>
      <c r="K8" s="69" t="s">
        <v>87</v>
      </c>
      <c r="L8" s="43"/>
    </row>
    <row r="9" spans="1:12" ht="15.75" thickBot="1">
      <c r="A9" s="23"/>
      <c r="B9" s="15"/>
      <c r="C9" s="11"/>
      <c r="D9" s="65" t="s">
        <v>24</v>
      </c>
      <c r="E9" s="56" t="s">
        <v>96</v>
      </c>
      <c r="F9" s="66">
        <v>150</v>
      </c>
      <c r="G9" s="43">
        <v>0.6</v>
      </c>
      <c r="H9" s="43">
        <v>0.6</v>
      </c>
      <c r="I9" s="43">
        <v>14.7</v>
      </c>
      <c r="J9" s="43">
        <v>70.5</v>
      </c>
      <c r="K9" s="72">
        <v>338</v>
      </c>
      <c r="L9" s="43"/>
    </row>
    <row r="10" spans="1:12" ht="1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22</v>
      </c>
      <c r="H13" s="19">
        <f t="shared" si="0"/>
        <v>30.220000000000002</v>
      </c>
      <c r="I13" s="19">
        <f t="shared" si="0"/>
        <v>76.679999999999993</v>
      </c>
      <c r="J13" s="19">
        <f t="shared" si="0"/>
        <v>672.5</v>
      </c>
      <c r="K13" s="25"/>
      <c r="L13" s="19">
        <v>70.38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8" t="s">
        <v>26</v>
      </c>
      <c r="E14" s="42" t="s">
        <v>42</v>
      </c>
      <c r="F14" s="57">
        <v>60</v>
      </c>
      <c r="G14" s="43">
        <v>0.6</v>
      </c>
      <c r="H14" s="43">
        <v>2.9</v>
      </c>
      <c r="I14" s="43">
        <v>3.2</v>
      </c>
      <c r="J14" s="43">
        <v>41.6</v>
      </c>
      <c r="K14" s="68" t="s">
        <v>87</v>
      </c>
      <c r="L14" s="43"/>
    </row>
    <row r="15" spans="1:12" ht="15">
      <c r="A15" s="23"/>
      <c r="B15" s="15"/>
      <c r="C15" s="11"/>
      <c r="D15" s="7" t="s">
        <v>27</v>
      </c>
      <c r="E15" s="42" t="s">
        <v>88</v>
      </c>
      <c r="F15" s="55">
        <v>200</v>
      </c>
      <c r="G15" s="43">
        <v>4.4000000000000004</v>
      </c>
      <c r="H15" s="43">
        <v>4.22</v>
      </c>
      <c r="I15" s="43">
        <v>13.22</v>
      </c>
      <c r="J15" s="43">
        <v>123</v>
      </c>
      <c r="K15" s="69">
        <v>102</v>
      </c>
      <c r="L15" s="43"/>
    </row>
    <row r="16" spans="1:12" ht="15">
      <c r="A16" s="23"/>
      <c r="B16" s="15"/>
      <c r="C16" s="11"/>
      <c r="D16" s="7" t="s">
        <v>28</v>
      </c>
      <c r="E16" s="52" t="s">
        <v>89</v>
      </c>
      <c r="F16" s="55">
        <v>90</v>
      </c>
      <c r="G16" s="43">
        <v>11.93</v>
      </c>
      <c r="H16" s="43">
        <v>10.1</v>
      </c>
      <c r="I16" s="43">
        <v>3.17</v>
      </c>
      <c r="J16" s="43">
        <v>166.5</v>
      </c>
      <c r="K16" s="69">
        <v>255</v>
      </c>
      <c r="L16" s="43"/>
    </row>
    <row r="17" spans="1:12" ht="15">
      <c r="A17" s="23"/>
      <c r="B17" s="15"/>
      <c r="C17" s="11"/>
      <c r="D17" s="7" t="s">
        <v>29</v>
      </c>
      <c r="E17" s="52" t="s">
        <v>71</v>
      </c>
      <c r="F17" s="55">
        <v>150</v>
      </c>
      <c r="G17" s="43">
        <v>3.75</v>
      </c>
      <c r="H17" s="43">
        <v>5.37</v>
      </c>
      <c r="I17" s="43">
        <v>36.75</v>
      </c>
      <c r="J17" s="43">
        <v>209.7</v>
      </c>
      <c r="K17" s="69">
        <v>304</v>
      </c>
      <c r="L17" s="43"/>
    </row>
    <row r="18" spans="1:12" ht="15">
      <c r="A18" s="23"/>
      <c r="B18" s="15"/>
      <c r="C18" s="11"/>
      <c r="D18" s="7" t="s">
        <v>30</v>
      </c>
      <c r="E18" s="52" t="s">
        <v>75</v>
      </c>
      <c r="F18" s="55">
        <v>180</v>
      </c>
      <c r="G18" s="43">
        <v>0.61</v>
      </c>
      <c r="H18" s="43">
        <v>0.25</v>
      </c>
      <c r="I18" s="43">
        <v>18.68</v>
      </c>
      <c r="J18" s="43">
        <v>79.38</v>
      </c>
      <c r="K18" s="69">
        <v>388</v>
      </c>
      <c r="L18" s="43"/>
    </row>
    <row r="19" spans="1:12" ht="15">
      <c r="A19" s="23"/>
      <c r="B19" s="15"/>
      <c r="C19" s="11"/>
      <c r="D19" s="7" t="s">
        <v>31</v>
      </c>
      <c r="E19" s="52" t="s">
        <v>43</v>
      </c>
      <c r="F19" s="55">
        <v>20</v>
      </c>
      <c r="G19" s="43">
        <v>1.5</v>
      </c>
      <c r="H19" s="43">
        <v>0.57999999999999996</v>
      </c>
      <c r="I19" s="43">
        <v>10.18</v>
      </c>
      <c r="J19" s="43">
        <v>52.8</v>
      </c>
      <c r="K19" s="69" t="s">
        <v>87</v>
      </c>
      <c r="L19" s="43"/>
    </row>
    <row r="20" spans="1:12" ht="15">
      <c r="A20" s="23"/>
      <c r="B20" s="15"/>
      <c r="C20" s="11"/>
      <c r="D20" s="7" t="s">
        <v>32</v>
      </c>
      <c r="E20" s="52" t="s">
        <v>50</v>
      </c>
      <c r="F20" s="55">
        <v>30</v>
      </c>
      <c r="G20" s="43">
        <v>2.5499999999999998</v>
      </c>
      <c r="H20" s="43">
        <v>0.99</v>
      </c>
      <c r="I20" s="43">
        <v>12.75</v>
      </c>
      <c r="J20" s="43">
        <v>77.7</v>
      </c>
      <c r="K20" s="69" t="s">
        <v>87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1">SUM(G14:G22)</f>
        <v>25.34</v>
      </c>
      <c r="H23" s="19">
        <f t="shared" si="1"/>
        <v>24.409999999999997</v>
      </c>
      <c r="I23" s="19">
        <f t="shared" si="1"/>
        <v>97.950000000000017</v>
      </c>
      <c r="J23" s="19">
        <f t="shared" si="1"/>
        <v>750.68</v>
      </c>
      <c r="K23" s="25"/>
      <c r="L23" s="19">
        <v>70.38</v>
      </c>
    </row>
    <row r="24" spans="1:12" ht="15.75" thickBot="1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1305</v>
      </c>
      <c r="G24" s="32">
        <f t="shared" ref="G24:J24" si="2">G13+G23</f>
        <v>47.34</v>
      </c>
      <c r="H24" s="32">
        <f t="shared" si="2"/>
        <v>54.629999999999995</v>
      </c>
      <c r="I24" s="32">
        <f t="shared" si="2"/>
        <v>174.63</v>
      </c>
      <c r="J24" s="32">
        <f t="shared" si="2"/>
        <v>1423.1799999999998</v>
      </c>
      <c r="K24" s="32"/>
      <c r="L24" s="32">
        <f t="shared" ref="L24" si="3">L13+L23</f>
        <v>140.76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98</v>
      </c>
      <c r="F25" s="54">
        <v>180</v>
      </c>
      <c r="G25" s="54">
        <v>26.29</v>
      </c>
      <c r="H25" s="54">
        <v>19.91</v>
      </c>
      <c r="I25" s="64">
        <v>50.4</v>
      </c>
      <c r="J25" s="54">
        <v>486</v>
      </c>
      <c r="K25" s="72">
        <v>223</v>
      </c>
      <c r="L25" s="40"/>
    </row>
    <row r="26" spans="1:12" ht="15.75" thickBot="1">
      <c r="A26" s="14"/>
      <c r="B26" s="15"/>
      <c r="C26" s="11"/>
      <c r="D26" s="7" t="s">
        <v>22</v>
      </c>
      <c r="E26" s="52" t="s">
        <v>44</v>
      </c>
      <c r="F26" s="55">
        <v>200</v>
      </c>
      <c r="G26" s="55">
        <v>0.13</v>
      </c>
      <c r="H26" s="55">
        <v>0.02</v>
      </c>
      <c r="I26" s="70">
        <v>15.2</v>
      </c>
      <c r="J26" s="55">
        <v>55.86</v>
      </c>
      <c r="K26" s="69">
        <v>377</v>
      </c>
      <c r="L26" s="43"/>
    </row>
    <row r="27" spans="1:12" ht="15.75" thickBot="1">
      <c r="A27" s="14"/>
      <c r="B27" s="15"/>
      <c r="C27" s="11"/>
      <c r="D27" s="7" t="s">
        <v>104</v>
      </c>
      <c r="E27" s="52" t="s">
        <v>43</v>
      </c>
      <c r="F27" s="54">
        <v>30</v>
      </c>
      <c r="G27" s="54">
        <v>2.25</v>
      </c>
      <c r="H27" s="54">
        <v>0.87</v>
      </c>
      <c r="I27" s="64">
        <v>15.27</v>
      </c>
      <c r="J27" s="54">
        <v>79.2</v>
      </c>
      <c r="K27" s="69" t="s">
        <v>87</v>
      </c>
      <c r="L27" s="43"/>
    </row>
    <row r="28" spans="1:12" ht="15.75" thickBot="1">
      <c r="A28" s="14"/>
      <c r="B28" s="15"/>
      <c r="C28" s="11"/>
      <c r="D28" s="65" t="s">
        <v>24</v>
      </c>
      <c r="E28" s="51" t="s">
        <v>96</v>
      </c>
      <c r="F28" s="66">
        <v>100</v>
      </c>
      <c r="G28" s="66">
        <v>0.4</v>
      </c>
      <c r="H28" s="66">
        <v>0.4</v>
      </c>
      <c r="I28" s="71">
        <v>9.8000000000000007</v>
      </c>
      <c r="J28" s="66">
        <v>47</v>
      </c>
      <c r="K28" s="72">
        <v>338</v>
      </c>
      <c r="L28" s="43"/>
    </row>
    <row r="29" spans="1:12" ht="15">
      <c r="A29" s="14"/>
      <c r="B29" s="15"/>
      <c r="C29" s="11"/>
      <c r="D29" s="7"/>
      <c r="E29" s="53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29.069999999999997</v>
      </c>
      <c r="H32" s="19">
        <f t="shared" ref="H32" si="5">SUM(H25:H31)</f>
        <v>21.2</v>
      </c>
      <c r="I32" s="19">
        <f t="shared" ref="I32" si="6">SUM(I25:I31)</f>
        <v>90.669999999999987</v>
      </c>
      <c r="J32" s="19">
        <f t="shared" ref="J32" si="7">SUM(J25:J31)</f>
        <v>668.06000000000006</v>
      </c>
      <c r="K32" s="25"/>
      <c r="L32" s="19">
        <v>70.38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8" t="s">
        <v>26</v>
      </c>
      <c r="E33" s="53" t="s">
        <v>45</v>
      </c>
      <c r="F33" s="57">
        <v>60</v>
      </c>
      <c r="G33" s="57">
        <v>0.85</v>
      </c>
      <c r="H33" s="57">
        <v>3.61</v>
      </c>
      <c r="I33" s="73">
        <v>4.96</v>
      </c>
      <c r="J33" s="57">
        <v>55.68</v>
      </c>
      <c r="K33" s="68">
        <v>52</v>
      </c>
      <c r="L33" s="43"/>
    </row>
    <row r="34" spans="1:12" ht="15">
      <c r="A34" s="14"/>
      <c r="B34" s="15"/>
      <c r="C34" s="11"/>
      <c r="D34" s="7" t="s">
        <v>27</v>
      </c>
      <c r="E34" s="52" t="s">
        <v>46</v>
      </c>
      <c r="F34" s="55">
        <v>200</v>
      </c>
      <c r="G34" s="55">
        <v>1.43</v>
      </c>
      <c r="H34" s="55">
        <v>3.97</v>
      </c>
      <c r="I34" s="70">
        <v>6.34</v>
      </c>
      <c r="J34" s="55">
        <v>79.599999999999994</v>
      </c>
      <c r="K34" s="69">
        <v>88</v>
      </c>
      <c r="L34" s="43"/>
    </row>
    <row r="35" spans="1:12" ht="15">
      <c r="A35" s="14"/>
      <c r="B35" s="15"/>
      <c r="C35" s="11"/>
      <c r="D35" s="7" t="s">
        <v>28</v>
      </c>
      <c r="E35" s="52" t="s">
        <v>47</v>
      </c>
      <c r="F35" s="55">
        <v>90</v>
      </c>
      <c r="G35" s="55">
        <v>7.6</v>
      </c>
      <c r="H35" s="55">
        <v>8.8699999999999992</v>
      </c>
      <c r="I35" s="70">
        <v>9.32</v>
      </c>
      <c r="J35" s="55">
        <v>147.6</v>
      </c>
      <c r="K35" s="69">
        <v>294</v>
      </c>
      <c r="L35" s="43"/>
    </row>
    <row r="36" spans="1:12" ht="15">
      <c r="A36" s="14"/>
      <c r="B36" s="15"/>
      <c r="C36" s="11"/>
      <c r="D36" s="7" t="s">
        <v>29</v>
      </c>
      <c r="E36" s="52" t="s">
        <v>48</v>
      </c>
      <c r="F36" s="55">
        <v>150</v>
      </c>
      <c r="G36" s="55">
        <v>3.06</v>
      </c>
      <c r="H36" s="55">
        <v>4.8</v>
      </c>
      <c r="I36" s="70">
        <v>20.45</v>
      </c>
      <c r="J36" s="55">
        <v>137.25</v>
      </c>
      <c r="K36" s="69">
        <v>312</v>
      </c>
      <c r="L36" s="43"/>
    </row>
    <row r="37" spans="1:12" ht="15">
      <c r="A37" s="14"/>
      <c r="B37" s="15"/>
      <c r="C37" s="11"/>
      <c r="D37" s="7" t="s">
        <v>30</v>
      </c>
      <c r="E37" s="52" t="s">
        <v>49</v>
      </c>
      <c r="F37" s="55">
        <v>180</v>
      </c>
      <c r="G37" s="55">
        <v>7.0000000000000007E-2</v>
      </c>
      <c r="H37" s="55">
        <v>7.0000000000000007E-2</v>
      </c>
      <c r="I37" s="70">
        <v>29</v>
      </c>
      <c r="J37" s="55">
        <v>119.52</v>
      </c>
      <c r="K37" s="69">
        <v>349</v>
      </c>
      <c r="L37" s="43"/>
    </row>
    <row r="38" spans="1:12" ht="15">
      <c r="A38" s="14"/>
      <c r="B38" s="15"/>
      <c r="C38" s="11"/>
      <c r="D38" s="7" t="s">
        <v>31</v>
      </c>
      <c r="E38" s="52" t="s">
        <v>43</v>
      </c>
      <c r="F38" s="55">
        <v>20</v>
      </c>
      <c r="G38" s="55">
        <v>1.5</v>
      </c>
      <c r="H38" s="55">
        <v>0.57999999999999996</v>
      </c>
      <c r="I38" s="70">
        <v>10.18</v>
      </c>
      <c r="J38" s="55">
        <v>52.8</v>
      </c>
      <c r="K38" s="69" t="s">
        <v>87</v>
      </c>
      <c r="L38" s="43"/>
    </row>
    <row r="39" spans="1:12" ht="15">
      <c r="A39" s="14"/>
      <c r="B39" s="15"/>
      <c r="C39" s="11"/>
      <c r="D39" s="7" t="s">
        <v>32</v>
      </c>
      <c r="E39" s="52" t="s">
        <v>50</v>
      </c>
      <c r="F39" s="55">
        <v>30</v>
      </c>
      <c r="G39" s="55">
        <v>2.5499999999999998</v>
      </c>
      <c r="H39" s="55">
        <v>0.99</v>
      </c>
      <c r="I39" s="70">
        <v>12.75</v>
      </c>
      <c r="J39" s="55">
        <v>77.7</v>
      </c>
      <c r="K39" s="69" t="s">
        <v>87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8">SUM(G33:G41)</f>
        <v>17.059999999999999</v>
      </c>
      <c r="H42" s="19">
        <f t="shared" ref="H42" si="9">SUM(H33:H41)</f>
        <v>22.889999999999997</v>
      </c>
      <c r="I42" s="19">
        <f t="shared" ref="I42" si="10">SUM(I33:I41)</f>
        <v>93</v>
      </c>
      <c r="J42" s="19">
        <f t="shared" ref="J42" si="11">SUM(J33:J41)</f>
        <v>670.15</v>
      </c>
      <c r="K42" s="25"/>
      <c r="L42" s="19">
        <v>70.38</v>
      </c>
    </row>
    <row r="43" spans="1:12" ht="15.75" customHeight="1" thickBot="1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1240</v>
      </c>
      <c r="G43" s="32">
        <f t="shared" ref="G43" si="12">G32+G42</f>
        <v>46.129999999999995</v>
      </c>
      <c r="H43" s="32">
        <f t="shared" ref="H43" si="13">H32+H42</f>
        <v>44.089999999999996</v>
      </c>
      <c r="I43" s="32">
        <f t="shared" ref="I43" si="14">I32+I42</f>
        <v>183.67</v>
      </c>
      <c r="J43" s="32">
        <f t="shared" ref="J43:L43" si="15">J32+J42</f>
        <v>1338.21</v>
      </c>
      <c r="K43" s="32"/>
      <c r="L43" s="32">
        <f t="shared" si="15"/>
        <v>140.76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99</v>
      </c>
      <c r="F44" s="54">
        <v>150</v>
      </c>
      <c r="G44" s="54">
        <v>13.93</v>
      </c>
      <c r="H44" s="54">
        <v>24.82</v>
      </c>
      <c r="I44" s="64">
        <v>2.64</v>
      </c>
      <c r="J44" s="54">
        <v>289.64999999999998</v>
      </c>
      <c r="K44" s="72">
        <v>210</v>
      </c>
      <c r="L44" s="40"/>
    </row>
    <row r="45" spans="1:12" ht="15">
      <c r="A45" s="23"/>
      <c r="B45" s="15"/>
      <c r="C45" s="11"/>
      <c r="D45" s="7" t="s">
        <v>22</v>
      </c>
      <c r="E45" s="52" t="s">
        <v>100</v>
      </c>
      <c r="F45" s="55">
        <v>200</v>
      </c>
      <c r="G45" s="55">
        <v>3.17</v>
      </c>
      <c r="H45" s="55">
        <v>2.68</v>
      </c>
      <c r="I45" s="70">
        <v>15.96</v>
      </c>
      <c r="J45" s="55">
        <v>100.6</v>
      </c>
      <c r="K45" s="69">
        <v>379</v>
      </c>
      <c r="L45" s="43"/>
    </row>
    <row r="46" spans="1:12" ht="15">
      <c r="A46" s="23"/>
      <c r="B46" s="15"/>
      <c r="C46" s="11"/>
      <c r="D46" s="7" t="s">
        <v>104</v>
      </c>
      <c r="E46" s="52" t="s">
        <v>101</v>
      </c>
      <c r="F46" s="55">
        <v>40</v>
      </c>
      <c r="G46" s="55">
        <v>2.33</v>
      </c>
      <c r="H46" s="55">
        <v>8.1199999999999992</v>
      </c>
      <c r="I46" s="70">
        <v>15.4</v>
      </c>
      <c r="J46" s="55">
        <v>145.19999999999999</v>
      </c>
      <c r="K46" s="69" t="s">
        <v>87</v>
      </c>
      <c r="L46" s="43"/>
    </row>
    <row r="47" spans="1:12" ht="15.75" thickBot="1">
      <c r="A47" s="23"/>
      <c r="B47" s="15"/>
      <c r="C47" s="11"/>
      <c r="D47" s="7" t="s">
        <v>32</v>
      </c>
      <c r="E47" s="52" t="s">
        <v>50</v>
      </c>
      <c r="F47" s="55">
        <v>30</v>
      </c>
      <c r="G47" s="55">
        <v>2.5499999999999998</v>
      </c>
      <c r="H47" s="55">
        <v>0.99</v>
      </c>
      <c r="I47" s="70">
        <v>12.75</v>
      </c>
      <c r="J47" s="55">
        <v>77.7</v>
      </c>
      <c r="K47" s="69" t="s">
        <v>87</v>
      </c>
      <c r="L47" s="43"/>
    </row>
    <row r="48" spans="1:12" ht="15.75" thickBot="1">
      <c r="A48" s="23"/>
      <c r="B48" s="15"/>
      <c r="C48" s="11"/>
      <c r="D48" s="78" t="s">
        <v>24</v>
      </c>
      <c r="E48" s="56" t="s">
        <v>96</v>
      </c>
      <c r="F48" s="66">
        <v>150</v>
      </c>
      <c r="G48" s="54">
        <v>0.6</v>
      </c>
      <c r="H48" s="54">
        <v>0.6</v>
      </c>
      <c r="I48" s="64">
        <v>14.7</v>
      </c>
      <c r="J48" s="66">
        <v>70.5</v>
      </c>
      <c r="K48" s="72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6">SUM(G44:G50)</f>
        <v>22.580000000000002</v>
      </c>
      <c r="H51" s="19">
        <f t="shared" ref="H51" si="17">SUM(H44:H50)</f>
        <v>37.21</v>
      </c>
      <c r="I51" s="19">
        <f t="shared" ref="I51" si="18">SUM(I44:I50)</f>
        <v>61.45</v>
      </c>
      <c r="J51" s="19">
        <f t="shared" ref="J51" si="19">SUM(J44:J50)</f>
        <v>683.65000000000009</v>
      </c>
      <c r="K51" s="25"/>
      <c r="L51" s="19">
        <v>70.38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52</v>
      </c>
      <c r="F52" s="57">
        <v>60</v>
      </c>
      <c r="G52" s="57">
        <v>1.03</v>
      </c>
      <c r="H52" s="57">
        <v>3</v>
      </c>
      <c r="I52" s="73">
        <v>5.08</v>
      </c>
      <c r="J52" s="57">
        <v>51.42</v>
      </c>
      <c r="K52" s="68">
        <v>47</v>
      </c>
      <c r="L52" s="43"/>
    </row>
    <row r="53" spans="1:12" ht="15">
      <c r="A53" s="23"/>
      <c r="B53" s="15"/>
      <c r="C53" s="11"/>
      <c r="D53" s="7" t="s">
        <v>27</v>
      </c>
      <c r="E53" s="52" t="s">
        <v>53</v>
      </c>
      <c r="F53" s="55">
        <v>200</v>
      </c>
      <c r="G53" s="55">
        <v>2.06</v>
      </c>
      <c r="H53" s="55">
        <v>2.2799999999999998</v>
      </c>
      <c r="I53" s="70">
        <v>13.96</v>
      </c>
      <c r="J53" s="55">
        <v>94.6</v>
      </c>
      <c r="K53" s="69">
        <v>103</v>
      </c>
      <c r="L53" s="43"/>
    </row>
    <row r="54" spans="1:12" ht="15">
      <c r="A54" s="23"/>
      <c r="B54" s="15"/>
      <c r="C54" s="11"/>
      <c r="D54" s="7" t="s">
        <v>28</v>
      </c>
      <c r="E54" s="52" t="s">
        <v>54</v>
      </c>
      <c r="F54" s="55">
        <v>100</v>
      </c>
      <c r="G54" s="55">
        <v>15.2</v>
      </c>
      <c r="H54" s="55">
        <v>17.38</v>
      </c>
      <c r="I54" s="70">
        <v>2.57</v>
      </c>
      <c r="J54" s="55">
        <v>225</v>
      </c>
      <c r="K54" s="69">
        <v>256</v>
      </c>
      <c r="L54" s="43"/>
    </row>
    <row r="55" spans="1:12" ht="15">
      <c r="A55" s="23"/>
      <c r="B55" s="15"/>
      <c r="C55" s="11"/>
      <c r="D55" s="7" t="s">
        <v>29</v>
      </c>
      <c r="E55" s="52" t="s">
        <v>55</v>
      </c>
      <c r="F55" s="55">
        <v>150</v>
      </c>
      <c r="G55" s="55">
        <v>5.6</v>
      </c>
      <c r="H55" s="55">
        <v>4.51</v>
      </c>
      <c r="I55" s="70">
        <v>26.51</v>
      </c>
      <c r="J55" s="55">
        <v>168.45</v>
      </c>
      <c r="K55" s="69">
        <v>302</v>
      </c>
      <c r="L55" s="43"/>
    </row>
    <row r="56" spans="1:12" ht="15">
      <c r="A56" s="23"/>
      <c r="B56" s="15"/>
      <c r="C56" s="11"/>
      <c r="D56" s="7" t="s">
        <v>30</v>
      </c>
      <c r="E56" s="52" t="s">
        <v>56</v>
      </c>
      <c r="F56" s="55">
        <v>180</v>
      </c>
      <c r="G56" s="55">
        <v>0.14000000000000001</v>
      </c>
      <c r="H56" s="55">
        <v>0.14000000000000001</v>
      </c>
      <c r="I56" s="70">
        <v>25.38</v>
      </c>
      <c r="J56" s="55">
        <v>104.94</v>
      </c>
      <c r="K56" s="69">
        <v>342</v>
      </c>
      <c r="L56" s="43"/>
    </row>
    <row r="57" spans="1:12" ht="15">
      <c r="A57" s="23"/>
      <c r="B57" s="15"/>
      <c r="C57" s="11"/>
      <c r="D57" s="7" t="s">
        <v>31</v>
      </c>
      <c r="E57" s="52" t="s">
        <v>43</v>
      </c>
      <c r="F57" s="55">
        <v>20</v>
      </c>
      <c r="G57" s="55">
        <v>1.5</v>
      </c>
      <c r="H57" s="55">
        <v>0.57999999999999996</v>
      </c>
      <c r="I57" s="70">
        <v>10.18</v>
      </c>
      <c r="J57" s="55">
        <v>52.8</v>
      </c>
      <c r="K57" s="69" t="s">
        <v>87</v>
      </c>
      <c r="L57" s="43"/>
    </row>
    <row r="58" spans="1:12" ht="15">
      <c r="A58" s="23"/>
      <c r="B58" s="15"/>
      <c r="C58" s="11"/>
      <c r="D58" s="7" t="s">
        <v>32</v>
      </c>
      <c r="E58" s="52" t="s">
        <v>50</v>
      </c>
      <c r="F58" s="55">
        <v>30</v>
      </c>
      <c r="G58" s="55">
        <v>2.5499999999999998</v>
      </c>
      <c r="H58" s="55">
        <v>0.99</v>
      </c>
      <c r="I58" s="70">
        <v>12.75</v>
      </c>
      <c r="J58" s="55">
        <v>77.7</v>
      </c>
      <c r="K58" s="69" t="s">
        <v>87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28.080000000000002</v>
      </c>
      <c r="H61" s="19">
        <f t="shared" ref="H61" si="21">SUM(H52:H60)</f>
        <v>28.879999999999992</v>
      </c>
      <c r="I61" s="19">
        <f t="shared" ref="I61" si="22">SUM(I52:I60)</f>
        <v>96.43</v>
      </c>
      <c r="J61" s="19">
        <f t="shared" ref="J61" si="23">SUM(J52:J60)</f>
        <v>774.91000000000008</v>
      </c>
      <c r="K61" s="25"/>
      <c r="L61" s="19">
        <v>70.38</v>
      </c>
    </row>
    <row r="62" spans="1:12" ht="15.75" customHeight="1" thickBot="1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1310</v>
      </c>
      <c r="G62" s="32">
        <f t="shared" ref="G62" si="24">G51+G61</f>
        <v>50.660000000000004</v>
      </c>
      <c r="H62" s="32">
        <f t="shared" ref="H62" si="25">H51+H61</f>
        <v>66.089999999999989</v>
      </c>
      <c r="I62" s="32">
        <f t="shared" ref="I62" si="26">I51+I61</f>
        <v>157.88</v>
      </c>
      <c r="J62" s="32">
        <f t="shared" ref="J62:L62" si="27">J51+J61</f>
        <v>1458.5600000000002</v>
      </c>
      <c r="K62" s="32"/>
      <c r="L62" s="32">
        <f t="shared" si="27"/>
        <v>140.76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2" t="s">
        <v>102</v>
      </c>
      <c r="F63" s="55">
        <v>270</v>
      </c>
      <c r="G63" s="55">
        <v>11.03</v>
      </c>
      <c r="H63" s="55">
        <v>13.81</v>
      </c>
      <c r="I63" s="70">
        <v>52.79</v>
      </c>
      <c r="J63" s="55">
        <v>380.1</v>
      </c>
      <c r="K63" s="69">
        <v>278</v>
      </c>
      <c r="L63" s="40"/>
    </row>
    <row r="64" spans="1:12" ht="15.75" thickBot="1">
      <c r="A64" s="23"/>
      <c r="B64" s="15"/>
      <c r="C64" s="11"/>
      <c r="D64" s="7" t="s">
        <v>22</v>
      </c>
      <c r="E64" s="52" t="s">
        <v>57</v>
      </c>
      <c r="F64" s="55">
        <v>200</v>
      </c>
      <c r="G64" s="55">
        <v>7.0000000000000007E-2</v>
      </c>
      <c r="H64" s="55">
        <v>0.02</v>
      </c>
      <c r="I64" s="70">
        <v>15</v>
      </c>
      <c r="J64" s="55">
        <v>60</v>
      </c>
      <c r="K64" s="69">
        <v>376</v>
      </c>
      <c r="L64" s="43"/>
    </row>
    <row r="65" spans="1:12" ht="15.75" thickBot="1">
      <c r="A65" s="23"/>
      <c r="B65" s="15"/>
      <c r="C65" s="11"/>
      <c r="D65" s="67" t="s">
        <v>40</v>
      </c>
      <c r="E65" s="51" t="s">
        <v>80</v>
      </c>
      <c r="F65" s="54">
        <v>40</v>
      </c>
      <c r="G65" s="54">
        <v>2.2400000000000002</v>
      </c>
      <c r="H65" s="54">
        <v>2</v>
      </c>
      <c r="I65" s="64">
        <v>30.52</v>
      </c>
      <c r="J65" s="54">
        <v>144.80000000000001</v>
      </c>
      <c r="K65" s="72" t="s">
        <v>41</v>
      </c>
      <c r="L65" s="43"/>
    </row>
    <row r="66" spans="1:12" ht="15">
      <c r="A66" s="23"/>
      <c r="B66" s="15"/>
      <c r="C66" s="11"/>
      <c r="D66" s="7" t="s">
        <v>104</v>
      </c>
      <c r="E66" s="52" t="s">
        <v>43</v>
      </c>
      <c r="F66" s="54">
        <v>30</v>
      </c>
      <c r="G66" s="54">
        <v>2.25</v>
      </c>
      <c r="H66" s="54">
        <v>0.87</v>
      </c>
      <c r="I66" s="64">
        <v>15.27</v>
      </c>
      <c r="J66" s="54">
        <v>79.2</v>
      </c>
      <c r="K66" s="69" t="s">
        <v>87</v>
      </c>
      <c r="L66" s="43"/>
    </row>
    <row r="67" spans="1:12" ht="15">
      <c r="A67" s="23"/>
      <c r="B67" s="15"/>
      <c r="C67" s="11"/>
      <c r="D67" s="7" t="s">
        <v>32</v>
      </c>
      <c r="E67" s="52" t="s">
        <v>50</v>
      </c>
      <c r="F67" s="55">
        <v>30</v>
      </c>
      <c r="G67" s="55">
        <v>2.5499999999999998</v>
      </c>
      <c r="H67" s="55">
        <v>0.99</v>
      </c>
      <c r="I67" s="70">
        <v>12.75</v>
      </c>
      <c r="J67" s="55">
        <v>77.7</v>
      </c>
      <c r="K67" s="69" t="s">
        <v>87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28">SUM(G63:G69)</f>
        <v>18.14</v>
      </c>
      <c r="H70" s="19">
        <f t="shared" ref="H70" si="29">SUM(H63:H69)</f>
        <v>17.689999999999998</v>
      </c>
      <c r="I70" s="19">
        <f t="shared" ref="I70" si="30">SUM(I63:I69)</f>
        <v>126.32999999999998</v>
      </c>
      <c r="J70" s="19">
        <f t="shared" ref="J70" si="31">SUM(J63:J69)</f>
        <v>741.80000000000018</v>
      </c>
      <c r="K70" s="25"/>
      <c r="L70" s="19">
        <v>70.38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58</v>
      </c>
      <c r="F71" s="57">
        <v>60</v>
      </c>
      <c r="G71" s="57">
        <v>0.83</v>
      </c>
      <c r="H71" s="57">
        <v>6.01</v>
      </c>
      <c r="I71" s="73">
        <v>3.93</v>
      </c>
      <c r="J71" s="74">
        <v>73.2</v>
      </c>
      <c r="K71" s="68">
        <v>67</v>
      </c>
      <c r="L71" s="43"/>
    </row>
    <row r="72" spans="1:12" ht="15">
      <c r="A72" s="23"/>
      <c r="B72" s="15"/>
      <c r="C72" s="11"/>
      <c r="D72" s="7" t="s">
        <v>27</v>
      </c>
      <c r="E72" s="52" t="s">
        <v>59</v>
      </c>
      <c r="F72" s="55">
        <v>230</v>
      </c>
      <c r="G72" s="55">
        <v>4.3</v>
      </c>
      <c r="H72" s="55">
        <v>2.1</v>
      </c>
      <c r="I72" s="70">
        <v>9.5</v>
      </c>
      <c r="J72" s="75">
        <v>108.55</v>
      </c>
      <c r="K72" s="69">
        <v>99</v>
      </c>
      <c r="L72" s="43"/>
    </row>
    <row r="73" spans="1:12" ht="15">
      <c r="A73" s="23"/>
      <c r="B73" s="15"/>
      <c r="C73" s="11"/>
      <c r="D73" s="7" t="s">
        <v>28</v>
      </c>
      <c r="E73" s="52" t="s">
        <v>60</v>
      </c>
      <c r="F73" s="55">
        <v>90</v>
      </c>
      <c r="G73" s="55">
        <v>8.15</v>
      </c>
      <c r="H73" s="55">
        <v>7.15</v>
      </c>
      <c r="I73" s="70">
        <v>10.16</v>
      </c>
      <c r="J73" s="75">
        <v>137.25</v>
      </c>
      <c r="K73" s="69">
        <v>234</v>
      </c>
      <c r="L73" s="43"/>
    </row>
    <row r="74" spans="1:12" ht="15">
      <c r="A74" s="23"/>
      <c r="B74" s="15"/>
      <c r="C74" s="11"/>
      <c r="D74" s="7" t="s">
        <v>29</v>
      </c>
      <c r="E74" s="52" t="s">
        <v>48</v>
      </c>
      <c r="F74" s="55">
        <v>180</v>
      </c>
      <c r="G74" s="55">
        <v>3.69</v>
      </c>
      <c r="H74" s="55">
        <v>5.76</v>
      </c>
      <c r="I74" s="70">
        <v>24.53</v>
      </c>
      <c r="J74" s="75">
        <v>164.7</v>
      </c>
      <c r="K74" s="69">
        <v>312</v>
      </c>
      <c r="L74" s="43"/>
    </row>
    <row r="75" spans="1:12" ht="15">
      <c r="A75" s="23"/>
      <c r="B75" s="15"/>
      <c r="C75" s="11"/>
      <c r="D75" s="7" t="s">
        <v>30</v>
      </c>
      <c r="E75" s="52" t="s">
        <v>61</v>
      </c>
      <c r="F75" s="55">
        <v>200</v>
      </c>
      <c r="G75" s="55">
        <v>0.13</v>
      </c>
      <c r="H75" s="55">
        <v>0.02</v>
      </c>
      <c r="I75" s="70">
        <v>13.7</v>
      </c>
      <c r="J75" s="75">
        <v>55.86</v>
      </c>
      <c r="K75" s="69">
        <v>377</v>
      </c>
      <c r="L75" s="43"/>
    </row>
    <row r="76" spans="1:12" ht="15">
      <c r="A76" s="23"/>
      <c r="B76" s="15"/>
      <c r="C76" s="11"/>
      <c r="D76" s="7" t="s">
        <v>31</v>
      </c>
      <c r="E76" s="52" t="s">
        <v>43</v>
      </c>
      <c r="F76" s="55">
        <v>20</v>
      </c>
      <c r="G76" s="55">
        <v>1.5</v>
      </c>
      <c r="H76" s="55">
        <v>0.57999999999999996</v>
      </c>
      <c r="I76" s="70">
        <v>10.18</v>
      </c>
      <c r="J76" s="75">
        <v>52.8</v>
      </c>
      <c r="K76" s="69" t="s">
        <v>87</v>
      </c>
      <c r="L76" s="43"/>
    </row>
    <row r="77" spans="1:12" ht="15">
      <c r="A77" s="23"/>
      <c r="B77" s="15"/>
      <c r="C77" s="11"/>
      <c r="D77" s="7" t="s">
        <v>32</v>
      </c>
      <c r="E77" s="52" t="s">
        <v>50</v>
      </c>
      <c r="F77" s="55">
        <v>30</v>
      </c>
      <c r="G77" s="55">
        <v>2.5499999999999998</v>
      </c>
      <c r="H77" s="55">
        <v>0.99</v>
      </c>
      <c r="I77" s="70">
        <v>12.75</v>
      </c>
      <c r="J77" s="75">
        <v>77.7</v>
      </c>
      <c r="K77" s="69" t="s">
        <v>87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2">SUM(G71:G79)</f>
        <v>21.150000000000002</v>
      </c>
      <c r="H80" s="19">
        <f t="shared" ref="H80" si="33">SUM(H71:H79)</f>
        <v>22.609999999999996</v>
      </c>
      <c r="I80" s="19">
        <f t="shared" ref="I80" si="34">SUM(I71:I79)</f>
        <v>84.75</v>
      </c>
      <c r="J80" s="19">
        <f t="shared" ref="J80" si="35">SUM(J71:J79)</f>
        <v>670.06</v>
      </c>
      <c r="K80" s="25"/>
      <c r="L80" s="19">
        <v>70.38</v>
      </c>
    </row>
    <row r="81" spans="1:12" ht="15.75" customHeight="1" thickBot="1">
      <c r="A81" s="29">
        <f>A63</f>
        <v>1</v>
      </c>
      <c r="B81" s="30">
        <f>B63</f>
        <v>4</v>
      </c>
      <c r="C81" s="79" t="s">
        <v>4</v>
      </c>
      <c r="D81" s="80"/>
      <c r="E81" s="60"/>
      <c r="F81" s="61">
        <f>F70+F80</f>
        <v>1380</v>
      </c>
      <c r="G81" s="32">
        <f t="shared" ref="G81" si="36">G70+G80</f>
        <v>39.290000000000006</v>
      </c>
      <c r="H81" s="32">
        <f t="shared" ref="H81" si="37">H70+H80</f>
        <v>40.299999999999997</v>
      </c>
      <c r="I81" s="32">
        <f t="shared" ref="I81" si="38">I70+I80</f>
        <v>211.07999999999998</v>
      </c>
      <c r="J81" s="32">
        <f t="shared" ref="J81:L81" si="39">J70+J80</f>
        <v>1411.8600000000001</v>
      </c>
      <c r="K81" s="32"/>
      <c r="L81" s="32">
        <f t="shared" si="39"/>
        <v>140.76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103</v>
      </c>
      <c r="F82" s="54">
        <v>200</v>
      </c>
      <c r="G82" s="54">
        <v>6.9</v>
      </c>
      <c r="H82" s="54">
        <v>10.6</v>
      </c>
      <c r="I82" s="64">
        <v>49.38</v>
      </c>
      <c r="J82" s="54">
        <v>340.9</v>
      </c>
      <c r="K82" s="72">
        <v>173</v>
      </c>
      <c r="L82" s="40"/>
    </row>
    <row r="83" spans="1:12" ht="15">
      <c r="A83" s="23"/>
      <c r="B83" s="15"/>
      <c r="C83" s="11"/>
      <c r="D83" s="7" t="s">
        <v>22</v>
      </c>
      <c r="E83" s="52" t="s">
        <v>66</v>
      </c>
      <c r="F83" s="55">
        <v>200</v>
      </c>
      <c r="G83" s="55">
        <v>4.08</v>
      </c>
      <c r="H83" s="55">
        <v>3.54</v>
      </c>
      <c r="I83" s="70">
        <v>17.579999999999998</v>
      </c>
      <c r="J83" s="55">
        <v>118.6</v>
      </c>
      <c r="K83" s="69">
        <v>382</v>
      </c>
      <c r="L83" s="43"/>
    </row>
    <row r="84" spans="1:12" ht="15.75" thickBot="1">
      <c r="A84" s="23"/>
      <c r="B84" s="15"/>
      <c r="C84" s="11"/>
      <c r="D84" s="7" t="s">
        <v>23</v>
      </c>
      <c r="E84" s="52" t="s">
        <v>43</v>
      </c>
      <c r="F84" s="55">
        <v>30</v>
      </c>
      <c r="G84" s="55">
        <v>2.25</v>
      </c>
      <c r="H84" s="55">
        <v>0.87</v>
      </c>
      <c r="I84" s="70">
        <v>15.27</v>
      </c>
      <c r="J84" s="55">
        <v>79.2</v>
      </c>
      <c r="K84" s="69" t="s">
        <v>87</v>
      </c>
      <c r="L84" s="43"/>
    </row>
    <row r="85" spans="1:12" ht="15">
      <c r="A85" s="23"/>
      <c r="B85" s="15"/>
      <c r="C85" s="11"/>
      <c r="D85" s="65" t="s">
        <v>24</v>
      </c>
      <c r="E85" s="52" t="s">
        <v>96</v>
      </c>
      <c r="F85" s="55">
        <v>150</v>
      </c>
      <c r="G85" s="54">
        <v>0.6</v>
      </c>
      <c r="H85" s="54">
        <v>0.6</v>
      </c>
      <c r="I85" s="64">
        <v>14.7</v>
      </c>
      <c r="J85" s="55">
        <v>70.5</v>
      </c>
      <c r="K85" s="72">
        <v>338</v>
      </c>
      <c r="L85" s="43"/>
    </row>
    <row r="86" spans="1:12" ht="15">
      <c r="A86" s="23"/>
      <c r="B86" s="15"/>
      <c r="C86" s="11"/>
      <c r="D86" s="7"/>
      <c r="E86" s="52"/>
      <c r="F86" s="55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0">SUM(G82:G88)</f>
        <v>13.83</v>
      </c>
      <c r="H89" s="19">
        <f t="shared" ref="H89" si="41">SUM(H82:H88)</f>
        <v>15.61</v>
      </c>
      <c r="I89" s="19">
        <f t="shared" ref="I89" si="42">SUM(I82:I88)</f>
        <v>96.93</v>
      </c>
      <c r="J89" s="19">
        <f t="shared" ref="J89" si="43">SUM(J82:J88)</f>
        <v>609.20000000000005</v>
      </c>
      <c r="K89" s="25"/>
      <c r="L89" s="19">
        <v>70.38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62</v>
      </c>
      <c r="F90" s="57">
        <v>60</v>
      </c>
      <c r="G90" s="43">
        <v>0.99</v>
      </c>
      <c r="H90" s="43">
        <v>2.4700000000000002</v>
      </c>
      <c r="I90" s="43">
        <v>4.37</v>
      </c>
      <c r="J90" s="43">
        <v>43.74</v>
      </c>
      <c r="K90" s="44">
        <v>55</v>
      </c>
      <c r="L90" s="43"/>
    </row>
    <row r="91" spans="1:12" ht="15">
      <c r="A91" s="23"/>
      <c r="B91" s="15"/>
      <c r="C91" s="11"/>
      <c r="D91" s="7" t="s">
        <v>27</v>
      </c>
      <c r="E91" s="52" t="s">
        <v>63</v>
      </c>
      <c r="F91" s="55">
        <v>200</v>
      </c>
      <c r="G91" s="43">
        <v>2.84</v>
      </c>
      <c r="H91" s="43">
        <v>4.12</v>
      </c>
      <c r="I91" s="43">
        <v>11.34</v>
      </c>
      <c r="J91" s="43">
        <v>102.24</v>
      </c>
      <c r="K91" s="44">
        <v>84</v>
      </c>
      <c r="L91" s="43"/>
    </row>
    <row r="92" spans="1:12" ht="15">
      <c r="A92" s="23"/>
      <c r="B92" s="15"/>
      <c r="C92" s="11"/>
      <c r="D92" s="7" t="s">
        <v>28</v>
      </c>
      <c r="E92" s="52" t="s">
        <v>64</v>
      </c>
      <c r="F92" s="55">
        <v>200</v>
      </c>
      <c r="G92" s="43">
        <v>16.940000000000001</v>
      </c>
      <c r="H92" s="43">
        <v>10.46</v>
      </c>
      <c r="I92" s="43">
        <v>35.74</v>
      </c>
      <c r="J92" s="43">
        <v>305.33999999999997</v>
      </c>
      <c r="K92" s="44">
        <v>291</v>
      </c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52" t="s">
        <v>65</v>
      </c>
      <c r="F94" s="55">
        <v>200</v>
      </c>
      <c r="G94" s="43">
        <v>0.2</v>
      </c>
      <c r="H94" s="43">
        <v>0.2</v>
      </c>
      <c r="I94" s="43">
        <v>28.2</v>
      </c>
      <c r="J94" s="43">
        <v>116.6</v>
      </c>
      <c r="K94" s="44">
        <v>342</v>
      </c>
      <c r="L94" s="43"/>
    </row>
    <row r="95" spans="1:12" ht="15">
      <c r="A95" s="23"/>
      <c r="B95" s="15"/>
      <c r="C95" s="11"/>
      <c r="D95" s="7" t="s">
        <v>31</v>
      </c>
      <c r="E95" s="52" t="s">
        <v>43</v>
      </c>
      <c r="F95" s="55">
        <v>20</v>
      </c>
      <c r="G95" s="43">
        <v>1.5</v>
      </c>
      <c r="H95" s="43">
        <v>0.57999999999999996</v>
      </c>
      <c r="I95" s="43">
        <v>10.18</v>
      </c>
      <c r="J95" s="43">
        <v>52.8</v>
      </c>
      <c r="K95" s="44" t="s">
        <v>41</v>
      </c>
      <c r="L95" s="43"/>
    </row>
    <row r="96" spans="1:12" ht="15">
      <c r="A96" s="23"/>
      <c r="B96" s="15"/>
      <c r="C96" s="11"/>
      <c r="D96" s="7" t="s">
        <v>32</v>
      </c>
      <c r="E96" s="52" t="s">
        <v>50</v>
      </c>
      <c r="F96" s="55">
        <v>30</v>
      </c>
      <c r="G96" s="43">
        <v>2.5499999999999998</v>
      </c>
      <c r="H96" s="43">
        <v>0.99</v>
      </c>
      <c r="I96" s="43">
        <v>12.75</v>
      </c>
      <c r="J96" s="43">
        <v>77.7</v>
      </c>
      <c r="K96" s="44" t="s">
        <v>41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:J99" si="44">SUM(G90:G98)</f>
        <v>25.020000000000003</v>
      </c>
      <c r="H99" s="19">
        <f t="shared" si="44"/>
        <v>18.819999999999997</v>
      </c>
      <c r="I99" s="19">
        <f t="shared" si="44"/>
        <v>102.58000000000001</v>
      </c>
      <c r="J99" s="19">
        <f t="shared" si="44"/>
        <v>698.42</v>
      </c>
      <c r="K99" s="25"/>
      <c r="L99" s="19">
        <v>70.38</v>
      </c>
    </row>
    <row r="100" spans="1:12" ht="15.75" customHeight="1" thickBot="1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1290</v>
      </c>
      <c r="G100" s="32">
        <f t="shared" ref="G100:L100" si="45">G89+G99</f>
        <v>38.85</v>
      </c>
      <c r="H100" s="32">
        <f t="shared" si="45"/>
        <v>34.429999999999993</v>
      </c>
      <c r="I100" s="32">
        <f t="shared" si="45"/>
        <v>199.51000000000002</v>
      </c>
      <c r="J100" s="32">
        <f t="shared" si="45"/>
        <v>1307.6199999999999</v>
      </c>
      <c r="K100" s="32"/>
      <c r="L100" s="32">
        <f t="shared" si="45"/>
        <v>140.76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90</v>
      </c>
      <c r="F101" s="54">
        <v>200</v>
      </c>
      <c r="G101" s="54">
        <v>5.52</v>
      </c>
      <c r="H101" s="54">
        <v>10.16</v>
      </c>
      <c r="I101" s="64">
        <v>39.5</v>
      </c>
      <c r="J101" s="54">
        <v>272.72000000000003</v>
      </c>
      <c r="K101" s="41">
        <v>173</v>
      </c>
      <c r="L101" s="40"/>
    </row>
    <row r="102" spans="1:12" ht="15">
      <c r="A102" s="23"/>
      <c r="B102" s="15"/>
      <c r="C102" s="11"/>
      <c r="D102" s="7" t="s">
        <v>22</v>
      </c>
      <c r="E102" s="52" t="s">
        <v>66</v>
      </c>
      <c r="F102" s="43">
        <v>200</v>
      </c>
      <c r="G102" s="55">
        <v>4.08</v>
      </c>
      <c r="H102" s="55">
        <v>3.54</v>
      </c>
      <c r="I102" s="70">
        <v>17.579999999999998</v>
      </c>
      <c r="J102" s="55">
        <v>118.6</v>
      </c>
      <c r="K102" s="44">
        <v>382</v>
      </c>
      <c r="L102" s="43"/>
    </row>
    <row r="103" spans="1:12" ht="15">
      <c r="A103" s="23"/>
      <c r="B103" s="15"/>
      <c r="C103" s="11"/>
      <c r="D103" s="7" t="s">
        <v>23</v>
      </c>
      <c r="E103" s="52" t="s">
        <v>91</v>
      </c>
      <c r="F103" s="43">
        <v>45</v>
      </c>
      <c r="G103" s="55">
        <v>5.73</v>
      </c>
      <c r="H103" s="55">
        <v>7.3</v>
      </c>
      <c r="I103" s="70">
        <v>15.27</v>
      </c>
      <c r="J103" s="55">
        <v>133.19999999999999</v>
      </c>
      <c r="K103" s="44" t="s">
        <v>41</v>
      </c>
      <c r="L103" s="43"/>
    </row>
    <row r="104" spans="1:12" ht="15">
      <c r="A104" s="23"/>
      <c r="B104" s="15"/>
      <c r="C104" s="11"/>
      <c r="D104" s="7" t="s">
        <v>24</v>
      </c>
      <c r="E104" s="52" t="s">
        <v>24</v>
      </c>
      <c r="F104" s="43">
        <v>150</v>
      </c>
      <c r="G104" s="43">
        <v>0.6</v>
      </c>
      <c r="H104" s="43">
        <v>0.6</v>
      </c>
      <c r="I104" s="43">
        <v>14.7</v>
      </c>
      <c r="J104" s="43">
        <v>70.5</v>
      </c>
      <c r="K104" s="44">
        <v>338</v>
      </c>
      <c r="L104" s="43"/>
    </row>
    <row r="105" spans="1:12" ht="15">
      <c r="A105" s="23"/>
      <c r="B105" s="15"/>
      <c r="C105" s="11"/>
      <c r="D105" s="7"/>
      <c r="E105" s="5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595</v>
      </c>
      <c r="G108" s="19">
        <f t="shared" ref="G108:J108" si="46">SUM(G101:G107)</f>
        <v>15.93</v>
      </c>
      <c r="H108" s="19">
        <f t="shared" si="46"/>
        <v>21.6</v>
      </c>
      <c r="I108" s="19">
        <f t="shared" si="46"/>
        <v>87.05</v>
      </c>
      <c r="J108" s="19">
        <f t="shared" si="46"/>
        <v>595.02</v>
      </c>
      <c r="K108" s="25"/>
      <c r="L108" s="19">
        <v>70.38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67</v>
      </c>
      <c r="F109" s="57">
        <v>60</v>
      </c>
      <c r="G109" s="43">
        <v>1</v>
      </c>
      <c r="H109" s="43">
        <v>4.8</v>
      </c>
      <c r="I109" s="43">
        <v>5.3</v>
      </c>
      <c r="J109" s="43">
        <v>69.3</v>
      </c>
      <c r="K109" s="44" t="s">
        <v>41</v>
      </c>
      <c r="L109" s="43"/>
    </row>
    <row r="110" spans="1:12" ht="15">
      <c r="A110" s="23"/>
      <c r="B110" s="15"/>
      <c r="C110" s="11"/>
      <c r="D110" s="7" t="s">
        <v>27</v>
      </c>
      <c r="E110" s="52" t="s">
        <v>68</v>
      </c>
      <c r="F110" s="55">
        <v>200</v>
      </c>
      <c r="G110" s="43">
        <v>4.9000000000000004</v>
      </c>
      <c r="H110" s="43">
        <v>4.63</v>
      </c>
      <c r="I110" s="43">
        <v>7.02</v>
      </c>
      <c r="J110" s="43">
        <v>94.81</v>
      </c>
      <c r="K110" s="44">
        <v>81</v>
      </c>
      <c r="L110" s="43"/>
    </row>
    <row r="111" spans="1:12" ht="15">
      <c r="A111" s="23"/>
      <c r="B111" s="15"/>
      <c r="C111" s="11"/>
      <c r="D111" s="7" t="s">
        <v>28</v>
      </c>
      <c r="E111" s="52" t="s">
        <v>69</v>
      </c>
      <c r="F111" s="55">
        <v>90</v>
      </c>
      <c r="G111" s="43">
        <v>10.6</v>
      </c>
      <c r="H111" s="43">
        <v>9.11</v>
      </c>
      <c r="I111" s="43">
        <v>2.64</v>
      </c>
      <c r="J111" s="43">
        <v>135</v>
      </c>
      <c r="K111" s="44">
        <v>290</v>
      </c>
      <c r="L111" s="43"/>
    </row>
    <row r="112" spans="1:12" ht="15">
      <c r="A112" s="23"/>
      <c r="B112" s="15"/>
      <c r="C112" s="11"/>
      <c r="D112" s="7" t="s">
        <v>29</v>
      </c>
      <c r="E112" s="52" t="s">
        <v>70</v>
      </c>
      <c r="F112" s="55">
        <v>150</v>
      </c>
      <c r="G112" s="43">
        <v>5.6</v>
      </c>
      <c r="H112" s="43">
        <v>4.51</v>
      </c>
      <c r="I112" s="43">
        <v>26.51</v>
      </c>
      <c r="J112" s="43">
        <v>168.45</v>
      </c>
      <c r="K112" s="44">
        <v>309</v>
      </c>
      <c r="L112" s="43"/>
    </row>
    <row r="113" spans="1:12" ht="15">
      <c r="A113" s="23"/>
      <c r="B113" s="15"/>
      <c r="C113" s="11"/>
      <c r="D113" s="7" t="s">
        <v>30</v>
      </c>
      <c r="E113" s="52" t="s">
        <v>49</v>
      </c>
      <c r="F113" s="55">
        <v>180</v>
      </c>
      <c r="G113" s="43">
        <v>0.59</v>
      </c>
      <c r="H113" s="43">
        <v>7.0000000000000007E-2</v>
      </c>
      <c r="I113" s="43">
        <v>28.8</v>
      </c>
      <c r="J113" s="43">
        <v>119.52</v>
      </c>
      <c r="K113" s="44">
        <v>346</v>
      </c>
      <c r="L113" s="43"/>
    </row>
    <row r="114" spans="1:12" ht="15">
      <c r="A114" s="23"/>
      <c r="B114" s="15"/>
      <c r="C114" s="11"/>
      <c r="D114" s="7" t="s">
        <v>31</v>
      </c>
      <c r="E114" s="52" t="s">
        <v>43</v>
      </c>
      <c r="F114" s="55">
        <v>20</v>
      </c>
      <c r="G114" s="43">
        <v>1.5</v>
      </c>
      <c r="H114" s="43">
        <v>0.57999999999999996</v>
      </c>
      <c r="I114" s="43">
        <v>10.18</v>
      </c>
      <c r="J114" s="43">
        <v>52.8</v>
      </c>
      <c r="K114" s="44" t="s">
        <v>41</v>
      </c>
      <c r="L114" s="43"/>
    </row>
    <row r="115" spans="1:12" ht="15">
      <c r="A115" s="23"/>
      <c r="B115" s="15"/>
      <c r="C115" s="11"/>
      <c r="D115" s="7" t="s">
        <v>32</v>
      </c>
      <c r="E115" s="52" t="s">
        <v>50</v>
      </c>
      <c r="F115" s="55">
        <v>30</v>
      </c>
      <c r="G115" s="43">
        <v>2.5499999999999998</v>
      </c>
      <c r="H115" s="43">
        <v>0.99</v>
      </c>
      <c r="I115" s="43">
        <v>12.75</v>
      </c>
      <c r="J115" s="43">
        <v>77.7</v>
      </c>
      <c r="K115" s="44" t="s">
        <v>41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47">SUM(G109:G117)</f>
        <v>26.740000000000002</v>
      </c>
      <c r="H118" s="19">
        <f t="shared" si="47"/>
        <v>24.689999999999994</v>
      </c>
      <c r="I118" s="19">
        <f t="shared" si="47"/>
        <v>93.199999999999989</v>
      </c>
      <c r="J118" s="19">
        <f t="shared" si="47"/>
        <v>717.58</v>
      </c>
      <c r="K118" s="25"/>
      <c r="L118" s="19">
        <v>70.38</v>
      </c>
    </row>
    <row r="119" spans="1:12" ht="15" customHeight="1" thickBot="1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1325</v>
      </c>
      <c r="G119" s="32">
        <f t="shared" ref="G119:L119" si="48">G108+G118</f>
        <v>42.67</v>
      </c>
      <c r="H119" s="32">
        <f t="shared" si="48"/>
        <v>46.289999999999992</v>
      </c>
      <c r="I119" s="32">
        <f t="shared" si="48"/>
        <v>180.25</v>
      </c>
      <c r="J119" s="32">
        <f t="shared" si="48"/>
        <v>1312.6</v>
      </c>
      <c r="K119" s="32"/>
      <c r="L119" s="32">
        <f t="shared" si="48"/>
        <v>140.76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92</v>
      </c>
      <c r="F120" s="54">
        <v>180</v>
      </c>
      <c r="G120" s="76">
        <v>18.54</v>
      </c>
      <c r="H120" s="76">
        <v>15.66</v>
      </c>
      <c r="I120" s="64">
        <v>32.04</v>
      </c>
      <c r="J120" s="54">
        <v>344.25</v>
      </c>
      <c r="K120" s="41">
        <v>222</v>
      </c>
      <c r="L120" s="40"/>
    </row>
    <row r="121" spans="1:12" ht="15">
      <c r="A121" s="14"/>
      <c r="B121" s="15"/>
      <c r="C121" s="11"/>
      <c r="D121" s="6"/>
      <c r="E121" s="58"/>
      <c r="F121" s="59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 t="s">
        <v>44</v>
      </c>
      <c r="F122" s="55">
        <v>200</v>
      </c>
      <c r="G122" s="43">
        <v>0.13</v>
      </c>
      <c r="H122" s="43">
        <v>0.02</v>
      </c>
      <c r="I122" s="43">
        <v>13.7</v>
      </c>
      <c r="J122" s="43">
        <v>30.3</v>
      </c>
      <c r="K122" s="44">
        <v>377</v>
      </c>
      <c r="L122" s="43"/>
    </row>
    <row r="123" spans="1:12" ht="15">
      <c r="A123" s="14"/>
      <c r="B123" s="15"/>
      <c r="C123" s="11"/>
      <c r="D123" s="7" t="s">
        <v>23</v>
      </c>
      <c r="E123" s="52" t="s">
        <v>43</v>
      </c>
      <c r="F123" s="59">
        <v>30</v>
      </c>
      <c r="G123" s="57">
        <v>2.25</v>
      </c>
      <c r="H123" s="57">
        <v>0.87</v>
      </c>
      <c r="I123" s="73">
        <v>15.27</v>
      </c>
      <c r="J123" s="43">
        <v>79.2</v>
      </c>
      <c r="K123" s="44" t="s">
        <v>41</v>
      </c>
      <c r="L123" s="43"/>
    </row>
    <row r="124" spans="1:12" ht="15">
      <c r="A124" s="14"/>
      <c r="B124" s="15"/>
      <c r="C124" s="11"/>
      <c r="D124" s="7" t="s">
        <v>24</v>
      </c>
      <c r="E124" s="53" t="s">
        <v>24</v>
      </c>
      <c r="F124" s="55">
        <v>150</v>
      </c>
      <c r="G124" s="55">
        <v>0.6</v>
      </c>
      <c r="H124" s="55">
        <v>0.6</v>
      </c>
      <c r="I124" s="70">
        <v>14.7</v>
      </c>
      <c r="J124" s="43">
        <v>70.5</v>
      </c>
      <c r="K124" s="44">
        <v>338</v>
      </c>
      <c r="L124" s="43"/>
    </row>
    <row r="125" spans="1:12" ht="15">
      <c r="A125" s="14"/>
      <c r="B125" s="15"/>
      <c r="C125" s="11"/>
      <c r="D125" s="6"/>
      <c r="E125" s="53"/>
      <c r="F125" s="43"/>
      <c r="G125" s="63"/>
      <c r="H125" s="63"/>
      <c r="I125" s="6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49">SUM(G120:G126)</f>
        <v>21.52</v>
      </c>
      <c r="H127" s="19">
        <f t="shared" si="49"/>
        <v>17.150000000000002</v>
      </c>
      <c r="I127" s="19">
        <f t="shared" si="49"/>
        <v>75.709999999999994</v>
      </c>
      <c r="J127" s="19">
        <f t="shared" si="49"/>
        <v>524.25</v>
      </c>
      <c r="K127" s="25"/>
      <c r="L127" s="19">
        <v>70.38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72</v>
      </c>
      <c r="F128" s="57">
        <v>60</v>
      </c>
      <c r="G128" s="43">
        <v>0.84</v>
      </c>
      <c r="H128" s="43">
        <v>3.6</v>
      </c>
      <c r="I128" s="43">
        <v>4.95</v>
      </c>
      <c r="J128" s="43">
        <v>55.68</v>
      </c>
      <c r="K128" s="44">
        <v>52</v>
      </c>
      <c r="L128" s="43"/>
    </row>
    <row r="129" spans="1:12" ht="15">
      <c r="A129" s="14"/>
      <c r="B129" s="15"/>
      <c r="C129" s="11"/>
      <c r="D129" s="7" t="s">
        <v>27</v>
      </c>
      <c r="E129" s="52" t="s">
        <v>73</v>
      </c>
      <c r="F129" s="55">
        <v>200</v>
      </c>
      <c r="G129" s="43">
        <v>2.16</v>
      </c>
      <c r="H129" s="43">
        <v>2.2799999999999998</v>
      </c>
      <c r="I129" s="43">
        <v>13.96</v>
      </c>
      <c r="J129" s="43">
        <v>94.6</v>
      </c>
      <c r="K129" s="44">
        <v>103</v>
      </c>
      <c r="L129" s="43"/>
    </row>
    <row r="130" spans="1:12" ht="15">
      <c r="A130" s="14"/>
      <c r="B130" s="15"/>
      <c r="C130" s="11"/>
      <c r="D130" s="7" t="s">
        <v>28</v>
      </c>
      <c r="E130" s="52" t="s">
        <v>74</v>
      </c>
      <c r="F130" s="55">
        <v>90</v>
      </c>
      <c r="G130" s="43">
        <v>8</v>
      </c>
      <c r="H130" s="43">
        <v>7.39</v>
      </c>
      <c r="I130" s="43">
        <v>16.61</v>
      </c>
      <c r="J130" s="43">
        <v>165.62</v>
      </c>
      <c r="K130" s="44">
        <v>232</v>
      </c>
      <c r="L130" s="43"/>
    </row>
    <row r="131" spans="1:12" ht="15">
      <c r="A131" s="14"/>
      <c r="B131" s="15"/>
      <c r="C131" s="11"/>
      <c r="D131" s="7" t="s">
        <v>29</v>
      </c>
      <c r="E131" s="52" t="s">
        <v>71</v>
      </c>
      <c r="F131" s="55">
        <v>150</v>
      </c>
      <c r="G131" s="43">
        <v>3.75</v>
      </c>
      <c r="H131" s="43">
        <v>5.37</v>
      </c>
      <c r="I131" s="43">
        <v>36.75</v>
      </c>
      <c r="J131" s="43">
        <v>209.7</v>
      </c>
      <c r="K131" s="44">
        <v>304</v>
      </c>
      <c r="L131" s="43"/>
    </row>
    <row r="132" spans="1:12" ht="15">
      <c r="A132" s="14"/>
      <c r="B132" s="15"/>
      <c r="C132" s="11"/>
      <c r="D132" s="7" t="s">
        <v>30</v>
      </c>
      <c r="E132" s="52" t="s">
        <v>75</v>
      </c>
      <c r="F132" s="55">
        <v>200</v>
      </c>
      <c r="G132" s="43">
        <v>0.61</v>
      </c>
      <c r="H132" s="43">
        <v>0.25</v>
      </c>
      <c r="I132" s="43">
        <v>18.68</v>
      </c>
      <c r="J132" s="43">
        <v>79.680000000000007</v>
      </c>
      <c r="K132" s="44">
        <v>388</v>
      </c>
      <c r="L132" s="43"/>
    </row>
    <row r="133" spans="1:12" ht="15">
      <c r="A133" s="14"/>
      <c r="B133" s="15"/>
      <c r="C133" s="11"/>
      <c r="D133" s="7" t="s">
        <v>31</v>
      </c>
      <c r="E133" s="52" t="s">
        <v>43</v>
      </c>
      <c r="F133" s="55">
        <v>20</v>
      </c>
      <c r="G133" s="43">
        <v>1.5</v>
      </c>
      <c r="H133" s="43">
        <v>0.57999999999999996</v>
      </c>
      <c r="I133" s="43">
        <v>10.18</v>
      </c>
      <c r="J133" s="43">
        <v>52.8</v>
      </c>
      <c r="K133" s="44" t="s">
        <v>41</v>
      </c>
      <c r="L133" s="43"/>
    </row>
    <row r="134" spans="1:12" ht="15">
      <c r="A134" s="14"/>
      <c r="B134" s="15"/>
      <c r="C134" s="11"/>
      <c r="D134" s="7" t="s">
        <v>32</v>
      </c>
      <c r="E134" s="52" t="s">
        <v>50</v>
      </c>
      <c r="F134" s="55">
        <v>30</v>
      </c>
      <c r="G134" s="43">
        <v>2.5499999999999998</v>
      </c>
      <c r="H134" s="43">
        <v>0.99</v>
      </c>
      <c r="I134" s="43">
        <v>12.75</v>
      </c>
      <c r="J134" s="43">
        <v>77.7</v>
      </c>
      <c r="K134" s="44" t="s">
        <v>41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50">SUM(G128:G136)</f>
        <v>19.41</v>
      </c>
      <c r="H137" s="19">
        <f t="shared" si="50"/>
        <v>20.459999999999997</v>
      </c>
      <c r="I137" s="19">
        <f t="shared" si="50"/>
        <v>113.88</v>
      </c>
      <c r="J137" s="19">
        <f t="shared" si="50"/>
        <v>735.78</v>
      </c>
      <c r="K137" s="25"/>
      <c r="L137" s="19">
        <v>70.38</v>
      </c>
    </row>
    <row r="138" spans="1:12" ht="15" customHeight="1" thickBot="1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1310</v>
      </c>
      <c r="G138" s="32">
        <f t="shared" ref="G138:L138" si="51">G127+G137</f>
        <v>40.93</v>
      </c>
      <c r="H138" s="32">
        <f t="shared" si="51"/>
        <v>37.61</v>
      </c>
      <c r="I138" s="32">
        <f t="shared" si="51"/>
        <v>189.58999999999997</v>
      </c>
      <c r="J138" s="32">
        <f t="shared" si="51"/>
        <v>1260.03</v>
      </c>
      <c r="K138" s="32"/>
      <c r="L138" s="32">
        <f t="shared" si="51"/>
        <v>140.76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93</v>
      </c>
      <c r="F139" s="76">
        <v>200</v>
      </c>
      <c r="G139" s="54">
        <v>7.9</v>
      </c>
      <c r="H139" s="54">
        <v>10.08</v>
      </c>
      <c r="I139" s="64">
        <v>46.5</v>
      </c>
      <c r="J139" s="54">
        <v>308.18</v>
      </c>
      <c r="K139" s="41">
        <v>183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2" t="s">
        <v>51</v>
      </c>
      <c r="F141" s="75">
        <v>200</v>
      </c>
      <c r="G141" s="75">
        <v>3.16</v>
      </c>
      <c r="H141" s="75">
        <v>2.6</v>
      </c>
      <c r="I141" s="77">
        <v>15.8</v>
      </c>
      <c r="J141" s="55">
        <v>100.6</v>
      </c>
      <c r="K141" s="44">
        <v>379</v>
      </c>
      <c r="L141" s="43"/>
    </row>
    <row r="142" spans="1:12" ht="15.75" customHeight="1" thickBot="1">
      <c r="A142" s="23"/>
      <c r="B142" s="15"/>
      <c r="C142" s="11"/>
      <c r="D142" s="7" t="s">
        <v>23</v>
      </c>
      <c r="E142" s="52" t="s">
        <v>43</v>
      </c>
      <c r="F142" s="75">
        <v>30</v>
      </c>
      <c r="G142" s="75">
        <v>2.25</v>
      </c>
      <c r="H142" s="75">
        <v>0.87</v>
      </c>
      <c r="I142" s="77">
        <v>15.27</v>
      </c>
      <c r="J142" s="43">
        <v>79.2</v>
      </c>
      <c r="K142" s="44" t="s">
        <v>41</v>
      </c>
      <c r="L142" s="43"/>
    </row>
    <row r="143" spans="1:12" ht="15">
      <c r="A143" s="23"/>
      <c r="B143" s="15"/>
      <c r="C143" s="11"/>
      <c r="D143" s="7" t="s">
        <v>24</v>
      </c>
      <c r="E143" s="53" t="s">
        <v>24</v>
      </c>
      <c r="F143" s="74">
        <v>100</v>
      </c>
      <c r="G143" s="43">
        <v>0.4</v>
      </c>
      <c r="H143" s="43">
        <v>0.4</v>
      </c>
      <c r="I143" s="43">
        <v>9.8000000000000007</v>
      </c>
      <c r="J143" s="54">
        <v>47</v>
      </c>
      <c r="K143" s="44">
        <v>338</v>
      </c>
      <c r="L143" s="43"/>
    </row>
    <row r="144" spans="1:12" ht="15">
      <c r="A144" s="23"/>
      <c r="B144" s="15"/>
      <c r="C144" s="11"/>
      <c r="D144" s="6" t="s">
        <v>40</v>
      </c>
      <c r="E144" s="42" t="s">
        <v>80</v>
      </c>
      <c r="F144" s="43">
        <v>40</v>
      </c>
      <c r="G144" s="75">
        <v>2.2400000000000002</v>
      </c>
      <c r="H144" s="75">
        <v>2</v>
      </c>
      <c r="I144" s="77">
        <v>30.52</v>
      </c>
      <c r="J144" s="55">
        <v>144.80000000000001</v>
      </c>
      <c r="K144" s="44" t="s">
        <v>41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52">SUM(G139:G145)</f>
        <v>15.950000000000001</v>
      </c>
      <c r="H146" s="19">
        <f t="shared" si="52"/>
        <v>15.95</v>
      </c>
      <c r="I146" s="19">
        <f t="shared" si="52"/>
        <v>117.88999999999999</v>
      </c>
      <c r="J146" s="19">
        <f t="shared" si="52"/>
        <v>679.78</v>
      </c>
      <c r="K146" s="25"/>
      <c r="L146" s="19">
        <v>70.38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76</v>
      </c>
      <c r="F147" s="57">
        <v>60</v>
      </c>
      <c r="G147" s="43">
        <v>1.02</v>
      </c>
      <c r="H147" s="43">
        <v>3</v>
      </c>
      <c r="I147" s="43">
        <v>5.07</v>
      </c>
      <c r="J147" s="43">
        <v>51.42</v>
      </c>
      <c r="K147" s="44">
        <v>47</v>
      </c>
      <c r="L147" s="43"/>
    </row>
    <row r="148" spans="1:12" ht="15">
      <c r="A148" s="23"/>
      <c r="B148" s="15"/>
      <c r="C148" s="11"/>
      <c r="D148" s="7" t="s">
        <v>27</v>
      </c>
      <c r="E148" s="52" t="s">
        <v>77</v>
      </c>
      <c r="F148" s="55">
        <v>200</v>
      </c>
      <c r="G148" s="43">
        <v>4.2</v>
      </c>
      <c r="H148" s="43">
        <v>2</v>
      </c>
      <c r="I148" s="43">
        <v>9.4</v>
      </c>
      <c r="J148" s="43">
        <v>91.4</v>
      </c>
      <c r="K148" s="44">
        <v>99</v>
      </c>
      <c r="L148" s="43"/>
    </row>
    <row r="149" spans="1:12" ht="15">
      <c r="A149" s="23"/>
      <c r="B149" s="15"/>
      <c r="C149" s="11"/>
      <c r="D149" s="7" t="s">
        <v>28</v>
      </c>
      <c r="E149" s="52" t="s">
        <v>78</v>
      </c>
      <c r="F149" s="55">
        <v>220</v>
      </c>
      <c r="G149" s="43">
        <v>20.37</v>
      </c>
      <c r="H149" s="43">
        <v>22.75</v>
      </c>
      <c r="I149" s="43">
        <v>22.75</v>
      </c>
      <c r="J149" s="43">
        <v>370.85</v>
      </c>
      <c r="K149" s="44">
        <v>259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52" t="s">
        <v>79</v>
      </c>
      <c r="F151" s="55">
        <v>180</v>
      </c>
      <c r="G151" s="43">
        <v>0.14000000000000001</v>
      </c>
      <c r="H151" s="43">
        <v>0.14000000000000001</v>
      </c>
      <c r="I151" s="43">
        <v>25.38</v>
      </c>
      <c r="J151" s="43">
        <v>104.94</v>
      </c>
      <c r="K151" s="44">
        <v>342</v>
      </c>
      <c r="L151" s="43"/>
    </row>
    <row r="152" spans="1:12" ht="15">
      <c r="A152" s="23"/>
      <c r="B152" s="15"/>
      <c r="C152" s="11"/>
      <c r="D152" s="7" t="s">
        <v>31</v>
      </c>
      <c r="E152" s="52" t="s">
        <v>43</v>
      </c>
      <c r="F152" s="55">
        <v>20</v>
      </c>
      <c r="G152" s="43">
        <v>1.5</v>
      </c>
      <c r="H152" s="43">
        <v>0.57999999999999996</v>
      </c>
      <c r="I152" s="43">
        <v>10.18</v>
      </c>
      <c r="J152" s="43">
        <v>52.8</v>
      </c>
      <c r="K152" s="44" t="s">
        <v>41</v>
      </c>
      <c r="L152" s="43"/>
    </row>
    <row r="153" spans="1:12" ht="15">
      <c r="A153" s="23"/>
      <c r="B153" s="15"/>
      <c r="C153" s="11"/>
      <c r="D153" s="7" t="s">
        <v>32</v>
      </c>
      <c r="E153" s="52" t="s">
        <v>50</v>
      </c>
      <c r="F153" s="55">
        <v>30</v>
      </c>
      <c r="G153" s="43">
        <v>2.5499999999999998</v>
      </c>
      <c r="H153" s="43">
        <v>0.99</v>
      </c>
      <c r="I153" s="43">
        <v>12.75</v>
      </c>
      <c r="J153" s="43">
        <v>77.7</v>
      </c>
      <c r="K153" s="44" t="s">
        <v>41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53">SUM(G147:G155)</f>
        <v>29.780000000000005</v>
      </c>
      <c r="H156" s="19">
        <f t="shared" si="53"/>
        <v>29.459999999999997</v>
      </c>
      <c r="I156" s="19">
        <f t="shared" si="53"/>
        <v>85.53</v>
      </c>
      <c r="J156" s="19">
        <f t="shared" si="53"/>
        <v>749.11000000000013</v>
      </c>
      <c r="K156" s="25"/>
      <c r="L156" s="19">
        <v>70.38</v>
      </c>
    </row>
    <row r="157" spans="1:12" ht="15.75" customHeight="1" thickBot="1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1280</v>
      </c>
      <c r="G157" s="32">
        <f t="shared" ref="G157:L157" si="54">G146+G156</f>
        <v>45.730000000000004</v>
      </c>
      <c r="H157" s="32">
        <f t="shared" si="54"/>
        <v>45.41</v>
      </c>
      <c r="I157" s="32">
        <f t="shared" si="54"/>
        <v>203.42</v>
      </c>
      <c r="J157" s="32">
        <f t="shared" si="54"/>
        <v>1428.89</v>
      </c>
      <c r="K157" s="32"/>
      <c r="L157" s="32">
        <f t="shared" si="54"/>
        <v>140.76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2" t="s">
        <v>94</v>
      </c>
      <c r="F158" s="75">
        <v>270</v>
      </c>
      <c r="G158" s="75">
        <v>440.1</v>
      </c>
      <c r="H158" s="75">
        <v>17.920000000000002</v>
      </c>
      <c r="I158" s="75">
        <v>16.27</v>
      </c>
      <c r="J158" s="77">
        <v>55.69</v>
      </c>
      <c r="K158" s="41">
        <v>294</v>
      </c>
      <c r="L158" s="40"/>
    </row>
    <row r="159" spans="1:12" ht="15">
      <c r="A159" s="23"/>
      <c r="B159" s="15"/>
      <c r="C159" s="11"/>
      <c r="D159" s="7" t="s">
        <v>22</v>
      </c>
      <c r="E159" s="52" t="s">
        <v>44</v>
      </c>
      <c r="F159" s="43">
        <v>200</v>
      </c>
      <c r="G159" s="43">
        <v>55.86</v>
      </c>
      <c r="H159" s="43">
        <v>0.13</v>
      </c>
      <c r="I159" s="43">
        <v>0.02</v>
      </c>
      <c r="J159" s="43">
        <v>13.7</v>
      </c>
      <c r="K159" s="44">
        <v>377</v>
      </c>
      <c r="L159" s="43"/>
    </row>
    <row r="160" spans="1:12" ht="15">
      <c r="A160" s="23"/>
      <c r="B160" s="15"/>
      <c r="C160" s="11"/>
      <c r="D160" s="7" t="s">
        <v>104</v>
      </c>
      <c r="E160" s="52" t="s">
        <v>43</v>
      </c>
      <c r="F160" s="75">
        <v>30</v>
      </c>
      <c r="G160" s="75">
        <v>79.2</v>
      </c>
      <c r="H160" s="75">
        <v>2.25</v>
      </c>
      <c r="I160" s="75">
        <v>0.87</v>
      </c>
      <c r="J160" s="77">
        <v>15.27</v>
      </c>
      <c r="K160" s="44" t="s">
        <v>87</v>
      </c>
      <c r="L160" s="43"/>
    </row>
    <row r="161" spans="1:12" ht="15">
      <c r="A161" s="23"/>
      <c r="B161" s="15"/>
      <c r="C161" s="11"/>
      <c r="D161" s="7"/>
      <c r="E161" s="52"/>
      <c r="F161" s="75"/>
      <c r="G161" s="75"/>
      <c r="H161" s="75"/>
      <c r="I161" s="77"/>
      <c r="J161" s="75"/>
      <c r="K161" s="44"/>
      <c r="L161" s="43"/>
    </row>
    <row r="162" spans="1:12" ht="15">
      <c r="A162" s="23"/>
      <c r="B162" s="15"/>
      <c r="C162" s="11"/>
      <c r="D162" s="7"/>
      <c r="E162" s="52"/>
      <c r="F162" s="55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55">SUM(G158:G164)</f>
        <v>575.16000000000008</v>
      </c>
      <c r="H165" s="19">
        <f t="shared" si="55"/>
        <v>20.3</v>
      </c>
      <c r="I165" s="19">
        <f t="shared" si="55"/>
        <v>17.16</v>
      </c>
      <c r="J165" s="19">
        <f t="shared" si="55"/>
        <v>84.66</v>
      </c>
      <c r="K165" s="25"/>
      <c r="L165" s="19">
        <v>70.38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81</v>
      </c>
      <c r="F166" s="57">
        <v>60</v>
      </c>
      <c r="G166" s="43">
        <v>0.99</v>
      </c>
      <c r="H166" s="43">
        <v>2.4700000000000002</v>
      </c>
      <c r="I166" s="43">
        <v>4.3</v>
      </c>
      <c r="J166" s="43">
        <v>43.74</v>
      </c>
      <c r="K166" s="44">
        <v>55</v>
      </c>
      <c r="L166" s="43"/>
    </row>
    <row r="167" spans="1:12" ht="15">
      <c r="A167" s="23"/>
      <c r="B167" s="15"/>
      <c r="C167" s="11"/>
      <c r="D167" s="7" t="s">
        <v>27</v>
      </c>
      <c r="E167" s="52" t="s">
        <v>46</v>
      </c>
      <c r="F167" s="55">
        <v>200</v>
      </c>
      <c r="G167" s="43">
        <v>1.44</v>
      </c>
      <c r="H167" s="43">
        <v>2.86</v>
      </c>
      <c r="I167" s="43">
        <v>6.3</v>
      </c>
      <c r="J167" s="43">
        <v>71.8</v>
      </c>
      <c r="K167" s="44">
        <v>88</v>
      </c>
      <c r="L167" s="43"/>
    </row>
    <row r="168" spans="1:12" ht="15">
      <c r="A168" s="23"/>
      <c r="B168" s="15"/>
      <c r="C168" s="11"/>
      <c r="D168" s="7" t="s">
        <v>28</v>
      </c>
      <c r="E168" s="52" t="s">
        <v>82</v>
      </c>
      <c r="F168" s="55">
        <v>90</v>
      </c>
      <c r="G168" s="43">
        <v>7.6</v>
      </c>
      <c r="H168" s="43">
        <v>8.8699999999999992</v>
      </c>
      <c r="I168" s="43">
        <v>9.32</v>
      </c>
      <c r="J168" s="43">
        <v>147.6</v>
      </c>
      <c r="K168" s="44">
        <v>294</v>
      </c>
      <c r="L168" s="43"/>
    </row>
    <row r="169" spans="1:12" ht="15">
      <c r="A169" s="23"/>
      <c r="B169" s="15"/>
      <c r="C169" s="11"/>
      <c r="D169" s="7" t="s">
        <v>29</v>
      </c>
      <c r="E169" s="52" t="s">
        <v>83</v>
      </c>
      <c r="F169" s="55">
        <v>180</v>
      </c>
      <c r="G169" s="43">
        <v>3.04</v>
      </c>
      <c r="H169" s="43">
        <v>18.850000000000001</v>
      </c>
      <c r="I169" s="43">
        <v>14.17</v>
      </c>
      <c r="J169" s="43">
        <v>243.43</v>
      </c>
      <c r="K169" s="44">
        <v>143</v>
      </c>
      <c r="L169" s="43"/>
    </row>
    <row r="170" spans="1:12" ht="15">
      <c r="A170" s="23"/>
      <c r="B170" s="15"/>
      <c r="C170" s="11"/>
      <c r="D170" s="7" t="s">
        <v>30</v>
      </c>
      <c r="E170" s="52" t="s">
        <v>49</v>
      </c>
      <c r="F170" s="55">
        <v>180</v>
      </c>
      <c r="G170" s="43">
        <v>0.59</v>
      </c>
      <c r="H170" s="43">
        <v>7.0000000000000007E-2</v>
      </c>
      <c r="I170" s="43">
        <v>28.8</v>
      </c>
      <c r="J170" s="43">
        <v>119.52</v>
      </c>
      <c r="K170" s="44">
        <v>349</v>
      </c>
      <c r="L170" s="43"/>
    </row>
    <row r="171" spans="1:12" ht="15">
      <c r="A171" s="23"/>
      <c r="B171" s="15"/>
      <c r="C171" s="11"/>
      <c r="D171" s="7" t="s">
        <v>31</v>
      </c>
      <c r="E171" s="52" t="s">
        <v>43</v>
      </c>
      <c r="F171" s="55">
        <v>20</v>
      </c>
      <c r="G171" s="43">
        <v>1.5</v>
      </c>
      <c r="H171" s="43">
        <v>0.57999999999999996</v>
      </c>
      <c r="I171" s="43">
        <v>10.18</v>
      </c>
      <c r="J171" s="43">
        <v>52.8</v>
      </c>
      <c r="K171" s="44" t="s">
        <v>41</v>
      </c>
      <c r="L171" s="43"/>
    </row>
    <row r="172" spans="1:12" ht="15">
      <c r="A172" s="23"/>
      <c r="B172" s="15"/>
      <c r="C172" s="11"/>
      <c r="D172" s="7" t="s">
        <v>32</v>
      </c>
      <c r="E172" s="52" t="s">
        <v>50</v>
      </c>
      <c r="F172" s="55">
        <v>30</v>
      </c>
      <c r="G172" s="43">
        <v>2.5499999999999998</v>
      </c>
      <c r="H172" s="43">
        <v>0.99</v>
      </c>
      <c r="I172" s="43">
        <v>12.75</v>
      </c>
      <c r="J172" s="43">
        <v>77.7</v>
      </c>
      <c r="K172" s="44" t="s">
        <v>41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56">SUM(G166:G174)</f>
        <v>17.71</v>
      </c>
      <c r="H175" s="19">
        <f t="shared" si="56"/>
        <v>34.69</v>
      </c>
      <c r="I175" s="19">
        <f t="shared" si="56"/>
        <v>85.82</v>
      </c>
      <c r="J175" s="19">
        <f t="shared" si="56"/>
        <v>756.59</v>
      </c>
      <c r="K175" s="25"/>
      <c r="L175" s="19">
        <v>70.38</v>
      </c>
    </row>
    <row r="176" spans="1:12" ht="15" customHeight="1" thickBot="1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1260</v>
      </c>
      <c r="G176" s="32">
        <f t="shared" ref="G176:L176" si="57">G165+G175</f>
        <v>592.87000000000012</v>
      </c>
      <c r="H176" s="32">
        <f t="shared" si="57"/>
        <v>54.989999999999995</v>
      </c>
      <c r="I176" s="32">
        <f t="shared" si="57"/>
        <v>102.97999999999999</v>
      </c>
      <c r="J176" s="32">
        <f t="shared" si="57"/>
        <v>841.25</v>
      </c>
      <c r="K176" s="32"/>
      <c r="L176" s="32">
        <f t="shared" si="57"/>
        <v>140.76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2" t="s">
        <v>95</v>
      </c>
      <c r="F177" s="54">
        <v>205</v>
      </c>
      <c r="G177" s="55">
        <v>17.62</v>
      </c>
      <c r="H177" s="55">
        <v>29.82</v>
      </c>
      <c r="I177" s="70">
        <v>4.9800000000000004</v>
      </c>
      <c r="J177" s="55">
        <v>361.33</v>
      </c>
      <c r="K177" s="41">
        <v>210</v>
      </c>
      <c r="L177" s="40"/>
    </row>
    <row r="178" spans="1:12" ht="15">
      <c r="A178" s="23"/>
      <c r="B178" s="15"/>
      <c r="C178" s="11"/>
      <c r="D178" s="6"/>
      <c r="E178" s="52"/>
      <c r="F178" s="55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2" t="s">
        <v>66</v>
      </c>
      <c r="F179" s="57">
        <v>200</v>
      </c>
      <c r="G179" s="55">
        <v>4.08</v>
      </c>
      <c r="H179" s="55">
        <v>3.54</v>
      </c>
      <c r="I179" s="70">
        <v>17.579999999999998</v>
      </c>
      <c r="J179" s="55">
        <v>118.6</v>
      </c>
      <c r="K179" s="44">
        <v>282</v>
      </c>
      <c r="L179" s="43"/>
    </row>
    <row r="180" spans="1:12" ht="15.75" thickBot="1">
      <c r="A180" s="23"/>
      <c r="B180" s="15"/>
      <c r="C180" s="11"/>
      <c r="D180" s="7" t="s">
        <v>104</v>
      </c>
      <c r="E180" s="52" t="s">
        <v>43</v>
      </c>
      <c r="F180" s="55">
        <v>30</v>
      </c>
      <c r="G180" s="55">
        <v>2.25</v>
      </c>
      <c r="H180" s="55">
        <v>0.87</v>
      </c>
      <c r="I180" s="70">
        <v>15.27</v>
      </c>
      <c r="J180" s="55">
        <v>79.2</v>
      </c>
      <c r="K180" s="44" t="s">
        <v>41</v>
      </c>
      <c r="L180" s="43"/>
    </row>
    <row r="181" spans="1:12" ht="15">
      <c r="A181" s="23"/>
      <c r="B181" s="15"/>
      <c r="C181" s="11"/>
      <c r="D181" s="7" t="s">
        <v>24</v>
      </c>
      <c r="E181" s="52" t="s">
        <v>96</v>
      </c>
      <c r="F181" s="55">
        <v>150</v>
      </c>
      <c r="G181" s="54">
        <v>0.6</v>
      </c>
      <c r="H181" s="54">
        <v>0.6</v>
      </c>
      <c r="I181" s="64">
        <v>14.7</v>
      </c>
      <c r="J181" s="54">
        <v>70.5</v>
      </c>
      <c r="K181" s="44">
        <v>338</v>
      </c>
      <c r="L181" s="43"/>
    </row>
    <row r="182" spans="1:12" ht="15">
      <c r="A182" s="23"/>
      <c r="B182" s="15"/>
      <c r="C182" s="11"/>
      <c r="D182" s="6"/>
      <c r="E182" s="62"/>
      <c r="F182" s="6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v>24.95</v>
      </c>
      <c r="H184" s="19">
        <f t="shared" ref="H184:J184" si="58">SUM(H177:H183)</f>
        <v>34.83</v>
      </c>
      <c r="I184" s="19">
        <f t="shared" si="58"/>
        <v>52.53</v>
      </c>
      <c r="J184" s="19">
        <f t="shared" si="58"/>
        <v>629.63</v>
      </c>
      <c r="K184" s="25"/>
      <c r="L184" s="19">
        <v>70.38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84</v>
      </c>
      <c r="F185" s="57">
        <v>60</v>
      </c>
      <c r="G185" s="43">
        <v>0.83</v>
      </c>
      <c r="H185" s="43">
        <v>6.01</v>
      </c>
      <c r="I185" s="43">
        <v>3.93</v>
      </c>
      <c r="J185" s="43">
        <v>73.02</v>
      </c>
      <c r="K185" s="44">
        <v>67</v>
      </c>
      <c r="L185" s="43"/>
    </row>
    <row r="186" spans="1:12" ht="15">
      <c r="A186" s="23"/>
      <c r="B186" s="15"/>
      <c r="C186" s="11"/>
      <c r="D186" s="7" t="s">
        <v>27</v>
      </c>
      <c r="E186" s="52" t="s">
        <v>85</v>
      </c>
      <c r="F186" s="55">
        <v>200</v>
      </c>
      <c r="G186" s="43">
        <v>1.64</v>
      </c>
      <c r="H186" s="43">
        <v>4.08</v>
      </c>
      <c r="I186" s="43">
        <v>9.6</v>
      </c>
      <c r="J186" s="43">
        <v>85.84</v>
      </c>
      <c r="K186" s="44">
        <v>96</v>
      </c>
      <c r="L186" s="43"/>
    </row>
    <row r="187" spans="1:12" ht="15">
      <c r="A187" s="23"/>
      <c r="B187" s="15"/>
      <c r="C187" s="11"/>
      <c r="D187" s="7" t="s">
        <v>28</v>
      </c>
      <c r="E187" s="52" t="s">
        <v>86</v>
      </c>
      <c r="F187" s="55">
        <v>90</v>
      </c>
      <c r="G187" s="43">
        <v>11.64</v>
      </c>
      <c r="H187" s="43">
        <v>13.32</v>
      </c>
      <c r="I187" s="43">
        <v>10.52</v>
      </c>
      <c r="J187" s="43">
        <v>202.9</v>
      </c>
      <c r="K187" s="44">
        <v>278</v>
      </c>
      <c r="L187" s="43"/>
    </row>
    <row r="188" spans="1:12" ht="15">
      <c r="A188" s="23"/>
      <c r="B188" s="15"/>
      <c r="C188" s="11"/>
      <c r="D188" s="7" t="s">
        <v>29</v>
      </c>
      <c r="E188" s="52" t="s">
        <v>70</v>
      </c>
      <c r="F188" s="55">
        <v>150</v>
      </c>
      <c r="G188" s="43">
        <v>5.6</v>
      </c>
      <c r="H188" s="43">
        <v>4.05</v>
      </c>
      <c r="I188" s="43">
        <v>26.43</v>
      </c>
      <c r="J188" s="43">
        <v>168.45</v>
      </c>
      <c r="K188" s="44">
        <v>309</v>
      </c>
      <c r="L188" s="43"/>
    </row>
    <row r="189" spans="1:12" ht="15">
      <c r="A189" s="23"/>
      <c r="B189" s="15"/>
      <c r="C189" s="11"/>
      <c r="D189" s="7" t="s">
        <v>30</v>
      </c>
      <c r="E189" s="52" t="s">
        <v>75</v>
      </c>
      <c r="F189" s="55">
        <v>180</v>
      </c>
      <c r="G189" s="43">
        <v>0.61</v>
      </c>
      <c r="H189" s="43">
        <v>0.25</v>
      </c>
      <c r="I189" s="43">
        <v>18.68</v>
      </c>
      <c r="J189" s="43">
        <v>79.38</v>
      </c>
      <c r="K189" s="44">
        <v>388</v>
      </c>
      <c r="L189" s="43"/>
    </row>
    <row r="190" spans="1:12" ht="15">
      <c r="A190" s="23"/>
      <c r="B190" s="15"/>
      <c r="C190" s="11"/>
      <c r="D190" s="7" t="s">
        <v>31</v>
      </c>
      <c r="E190" s="52" t="s">
        <v>43</v>
      </c>
      <c r="F190" s="55">
        <v>20</v>
      </c>
      <c r="G190" s="43">
        <v>1.5</v>
      </c>
      <c r="H190" s="43">
        <v>0.57999999999999996</v>
      </c>
      <c r="I190" s="43">
        <v>10.18</v>
      </c>
      <c r="J190" s="43">
        <v>52.8</v>
      </c>
      <c r="K190" s="44" t="s">
        <v>41</v>
      </c>
      <c r="L190" s="43"/>
    </row>
    <row r="191" spans="1:12" ht="15">
      <c r="A191" s="23"/>
      <c r="B191" s="15"/>
      <c r="C191" s="11"/>
      <c r="D191" s="7" t="s">
        <v>32</v>
      </c>
      <c r="E191" s="52" t="s">
        <v>50</v>
      </c>
      <c r="F191" s="55">
        <v>30</v>
      </c>
      <c r="G191" s="43">
        <v>2.5499999999999998</v>
      </c>
      <c r="H191" s="43">
        <v>0.99</v>
      </c>
      <c r="I191" s="43">
        <v>12.75</v>
      </c>
      <c r="J191" s="43">
        <v>77.7</v>
      </c>
      <c r="K191" s="44" t="s">
        <v>41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59">SUM(G185:G193)</f>
        <v>24.37</v>
      </c>
      <c r="H194" s="19">
        <f t="shared" si="59"/>
        <v>29.279999999999998</v>
      </c>
      <c r="I194" s="19">
        <f t="shared" si="59"/>
        <v>92.09</v>
      </c>
      <c r="J194" s="19">
        <f t="shared" si="59"/>
        <v>740.09</v>
      </c>
      <c r="K194" s="25"/>
      <c r="L194" s="19">
        <v>70.38</v>
      </c>
    </row>
    <row r="195" spans="1:12" ht="15" customHeight="1" thickBot="1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1315</v>
      </c>
      <c r="G195" s="32">
        <f t="shared" ref="G195:L195" si="60">G184+G194</f>
        <v>49.32</v>
      </c>
      <c r="H195" s="32">
        <f t="shared" si="60"/>
        <v>64.11</v>
      </c>
      <c r="I195" s="32">
        <f t="shared" si="60"/>
        <v>144.62</v>
      </c>
      <c r="J195" s="32">
        <f t="shared" si="60"/>
        <v>1369.72</v>
      </c>
      <c r="K195" s="32"/>
      <c r="L195" s="32">
        <f t="shared" si="60"/>
        <v>140.76</v>
      </c>
    </row>
    <row r="196" spans="1:12" ht="13.5" customHeight="1" thickBot="1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1301.5</v>
      </c>
      <c r="G196" s="34">
        <f t="shared" ref="G196:J196" si="61">(G24+G43+G62+G81+G100+G119+G138+G157+G176+G195)/(IF(G24=0,0,1)+IF(G43=0,0,1)+IF(G62=0,0,1)+IF(G81=0,0,1)+IF(G100=0,0,1)+IF(G119=0,0,1)+IF(G138=0,0,1)+IF(G157=0,0,1)+IF(G176=0,0,1)+IF(G195=0,0,1))</f>
        <v>99.379000000000019</v>
      </c>
      <c r="H196" s="34">
        <f t="shared" si="61"/>
        <v>48.795000000000002</v>
      </c>
      <c r="I196" s="34">
        <f t="shared" si="61"/>
        <v>174.76300000000001</v>
      </c>
      <c r="J196" s="34">
        <f t="shared" si="61"/>
        <v>1315.1919999999998</v>
      </c>
      <c r="K196" s="34"/>
      <c r="L196" s="34">
        <f t="shared" ref="L196" si="62">(L24+L43+L62+L81+L100+L119+L138+L157+L176+L195)/(IF(L24=0,0,1)+IF(L43=0,0,1)+IF(L62=0,0,1)+IF(L81=0,0,1)+IF(L100=0,0,1)+IF(L119=0,0,1)+IF(L138=0,0,1)+IF(L157=0,0,1)+IF(L176=0,0,1)+IF(L195=0,0,1))</f>
        <v>140.76</v>
      </c>
    </row>
  </sheetData>
  <mergeCells count="14">
    <mergeCell ref="C1:E1"/>
    <mergeCell ref="C157:D157"/>
    <mergeCell ref="H1:K1"/>
    <mergeCell ref="H2:K2"/>
    <mergeCell ref="C43:D43"/>
    <mergeCell ref="C62:D62"/>
    <mergeCell ref="C24:D24"/>
    <mergeCell ref="C176:D176"/>
    <mergeCell ref="C195:D195"/>
    <mergeCell ref="C196:E196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2025-05-19T14:12:44Z</dcterms:modified>
</cp:coreProperties>
</file>